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@Users\Jakub_Linda\Pulpit\"/>
    </mc:Choice>
  </mc:AlternateContent>
  <xr:revisionPtr revIDLastSave="0" documentId="13_ncr:1_{2AEB29F8-6C11-486F-B60A-B3D0AA6DDC52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Cennik 03.02.2025r." sheetId="1" r:id="rId1"/>
  </sheets>
  <definedNames>
    <definedName name="_xlnm._FilterDatabase" localSheetId="0" hidden="1">'Cennik 03.02.2025r.'!$I$1:$I$421</definedName>
    <definedName name="_xlnm.Print_Area" localSheetId="0">'Cennik 03.02.2025r.'!$A$1:$M$421</definedName>
    <definedName name="Z_18E4A4A8_CB3C_4637_9772_B0EA1BACB056_.wvu.FilterData" localSheetId="0" hidden="1">'Cennik 03.02.2025r.'!$I$1:$I$421</definedName>
  </definedNames>
  <calcPr calcId="191029"/>
  <customWorkbookViews>
    <customWorkbookView name="cennuk" guid="{18E4A4A8-CB3C-4637-9772-B0EA1BACB056}" includePrintSettings="0" maximized="1" xWindow="-8" yWindow="-8" windowWidth="1936" windowHeight="105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56" i="1" l="1"/>
  <c r="M257" i="1"/>
  <c r="M258" i="1"/>
  <c r="M259" i="1"/>
  <c r="M261" i="1"/>
  <c r="M262" i="1"/>
  <c r="G261" i="1"/>
  <c r="G262" i="1"/>
  <c r="G260" i="1"/>
  <c r="M260" i="1" s="1"/>
  <c r="G259" i="1"/>
  <c r="G256" i="1"/>
  <c r="G257" i="1"/>
  <c r="G186" i="1"/>
  <c r="M186" i="1" s="1"/>
  <c r="G397" i="1"/>
  <c r="M397" i="1" s="1"/>
  <c r="G396" i="1"/>
  <c r="M396" i="1" s="1"/>
  <c r="G392" i="1"/>
  <c r="M392" i="1" s="1"/>
  <c r="G385" i="1"/>
  <c r="M385" i="1" s="1"/>
  <c r="G388" i="1"/>
  <c r="M388" i="1" s="1"/>
  <c r="G387" i="1"/>
  <c r="M387" i="1" s="1"/>
  <c r="G386" i="1"/>
  <c r="M386" i="1" s="1"/>
  <c r="G378" i="1"/>
  <c r="M378" i="1" s="1"/>
  <c r="G380" i="1"/>
  <c r="M380" i="1" s="1"/>
  <c r="G379" i="1"/>
  <c r="M379" i="1" s="1"/>
  <c r="G80" i="1"/>
  <c r="G190" i="1"/>
  <c r="M190" i="1" s="1"/>
  <c r="G191" i="1"/>
  <c r="M191" i="1" s="1"/>
  <c r="G192" i="1"/>
  <c r="M192" i="1" s="1"/>
  <c r="G41" i="1"/>
  <c r="G42" i="1"/>
  <c r="G43" i="1"/>
  <c r="G361" i="1"/>
  <c r="M361" i="1" s="1"/>
  <c r="G372" i="1"/>
  <c r="M372" i="1" s="1"/>
  <c r="G367" i="1"/>
  <c r="M367" i="1" s="1"/>
  <c r="G363" i="1"/>
  <c r="M363" i="1" s="1"/>
  <c r="G362" i="1"/>
  <c r="M362" i="1" s="1"/>
  <c r="G69" i="1"/>
  <c r="M69" i="1" s="1"/>
  <c r="G70" i="1"/>
  <c r="M70" i="1" s="1"/>
  <c r="G71" i="1"/>
  <c r="M71" i="1" s="1"/>
  <c r="G54" i="1"/>
  <c r="M54" i="1" s="1"/>
  <c r="G55" i="1"/>
  <c r="M55" i="1" s="1"/>
  <c r="G56" i="1"/>
  <c r="M56" i="1" s="1"/>
  <c r="G57" i="1"/>
  <c r="M57" i="1" s="1"/>
  <c r="G35" i="1"/>
  <c r="G36" i="1"/>
  <c r="G28" i="1"/>
  <c r="G412" i="1"/>
  <c r="J412" i="1" s="1"/>
  <c r="G406" i="1"/>
  <c r="J406" i="1" s="1"/>
  <c r="G254" i="1"/>
  <c r="M254" i="1" s="1"/>
  <c r="G255" i="1"/>
  <c r="M255" i="1" s="1"/>
  <c r="G336" i="1"/>
  <c r="M336" i="1" s="1"/>
  <c r="G85" i="1"/>
  <c r="M85" i="1" s="1"/>
  <c r="G341" i="1"/>
  <c r="G340" i="1"/>
  <c r="G335" i="1"/>
  <c r="M335" i="1" s="1"/>
  <c r="G333" i="1"/>
  <c r="M333" i="1" s="1"/>
  <c r="G334" i="1"/>
  <c r="M334" i="1" s="1"/>
  <c r="G134" i="1"/>
  <c r="M134" i="1" s="1"/>
  <c r="G135" i="1"/>
  <c r="M135" i="1" s="1"/>
  <c r="G136" i="1"/>
  <c r="M136" i="1" s="1"/>
  <c r="G92" i="1"/>
  <c r="G93" i="1"/>
  <c r="M93" i="1" s="1"/>
  <c r="G87" i="1"/>
  <c r="M87" i="1" s="1"/>
  <c r="G86" i="1"/>
  <c r="M86" i="1" s="1"/>
  <c r="G76" i="1"/>
  <c r="G77" i="1"/>
  <c r="M77" i="1" s="1"/>
  <c r="G79" i="1"/>
  <c r="M79" i="1" s="1"/>
  <c r="G63" i="1"/>
  <c r="M63" i="1" s="1"/>
  <c r="G64" i="1"/>
  <c r="M64" i="1" s="1"/>
  <c r="G65" i="1"/>
  <c r="M65" i="1" s="1"/>
  <c r="G66" i="1"/>
  <c r="M66" i="1" s="1"/>
  <c r="G49" i="1"/>
  <c r="M49" i="1" s="1"/>
  <c r="G50" i="1"/>
  <c r="M50" i="1" s="1"/>
  <c r="G51" i="1"/>
  <c r="M51" i="1" s="1"/>
  <c r="G52" i="1"/>
  <c r="M52" i="1" s="1"/>
  <c r="G53" i="1"/>
  <c r="M53" i="1" s="1"/>
  <c r="G48" i="1"/>
  <c r="M48" i="1" s="1"/>
  <c r="G258" i="1"/>
  <c r="G253" i="1"/>
  <c r="M253" i="1" s="1"/>
  <c r="G252" i="1"/>
  <c r="M252" i="1" s="1"/>
  <c r="G88" i="1"/>
  <c r="M88" i="1" s="1"/>
  <c r="G8" i="1"/>
  <c r="G9" i="1"/>
  <c r="G10" i="1"/>
  <c r="G11" i="1"/>
  <c r="G12" i="1"/>
  <c r="G13" i="1"/>
  <c r="G14" i="1"/>
  <c r="G15" i="1"/>
  <c r="G16" i="1"/>
  <c r="G17" i="1"/>
  <c r="G293" i="1"/>
  <c r="M293" i="1" s="1"/>
  <c r="G290" i="1"/>
  <c r="M290" i="1" s="1"/>
  <c r="G291" i="1"/>
  <c r="M291" i="1" s="1"/>
  <c r="G292" i="1"/>
  <c r="M292" i="1" s="1"/>
  <c r="G245" i="1"/>
  <c r="M245" i="1" s="1"/>
  <c r="G246" i="1"/>
  <c r="M246" i="1" s="1"/>
  <c r="G210" i="1"/>
  <c r="M210" i="1" s="1"/>
  <c r="G193" i="1"/>
  <c r="M193" i="1" s="1"/>
  <c r="G199" i="1"/>
  <c r="M199" i="1" s="1"/>
  <c r="G200" i="1"/>
  <c r="M200" i="1" s="1"/>
  <c r="G201" i="1"/>
  <c r="M201" i="1" s="1"/>
  <c r="G202" i="1"/>
  <c r="M202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62" i="1"/>
  <c r="M62" i="1" s="1"/>
  <c r="G67" i="1"/>
  <c r="M67" i="1" s="1"/>
  <c r="G68" i="1"/>
  <c r="M68" i="1" s="1"/>
  <c r="G78" i="1"/>
  <c r="M78" i="1" s="1"/>
  <c r="G84" i="1"/>
  <c r="M84" i="1" s="1"/>
  <c r="G94" i="1"/>
  <c r="M94" i="1" s="1"/>
  <c r="G95" i="1"/>
  <c r="M95" i="1" s="1"/>
  <c r="G96" i="1"/>
  <c r="M96" i="1" s="1"/>
  <c r="G97" i="1"/>
  <c r="M97" i="1" s="1"/>
  <c r="G98" i="1"/>
  <c r="M98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4" i="1"/>
  <c r="M114" i="1" s="1"/>
  <c r="G115" i="1"/>
  <c r="M115" i="1" s="1"/>
  <c r="G116" i="1"/>
  <c r="M116" i="1" s="1"/>
  <c r="G117" i="1"/>
  <c r="M117" i="1" s="1"/>
  <c r="G124" i="1"/>
  <c r="M124" i="1" s="1"/>
  <c r="G125" i="1"/>
  <c r="M125" i="1" s="1"/>
  <c r="G126" i="1"/>
  <c r="M126" i="1" s="1"/>
  <c r="G127" i="1"/>
  <c r="M127" i="1" s="1"/>
  <c r="G132" i="1"/>
  <c r="M132" i="1" s="1"/>
  <c r="G133" i="1"/>
  <c r="M133" i="1" s="1"/>
  <c r="G137" i="1"/>
  <c r="M137" i="1" s="1"/>
  <c r="G138" i="1"/>
  <c r="M138" i="1" s="1"/>
  <c r="G139" i="1"/>
  <c r="M139" i="1" s="1"/>
  <c r="G140" i="1"/>
  <c r="M140" i="1" s="1"/>
  <c r="G141" i="1"/>
  <c r="M141" i="1" s="1"/>
  <c r="G146" i="1"/>
  <c r="M146" i="1" s="1"/>
  <c r="G147" i="1"/>
  <c r="M147" i="1" s="1"/>
  <c r="G148" i="1"/>
  <c r="M148" i="1" s="1"/>
  <c r="G149" i="1"/>
  <c r="M149" i="1" s="1"/>
  <c r="G150" i="1"/>
  <c r="M150" i="1" s="1"/>
  <c r="G151" i="1"/>
  <c r="M151" i="1" s="1"/>
  <c r="G152" i="1"/>
  <c r="M152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81" i="1"/>
  <c r="M181" i="1" s="1"/>
  <c r="G182" i="1"/>
  <c r="M182" i="1" s="1"/>
  <c r="G183" i="1"/>
  <c r="M183" i="1" s="1"/>
  <c r="G184" i="1"/>
  <c r="M184" i="1" s="1"/>
  <c r="G185" i="1"/>
  <c r="M185" i="1" s="1"/>
  <c r="G187" i="1"/>
  <c r="M187" i="1" s="1"/>
  <c r="G188" i="1"/>
  <c r="M188" i="1" s="1"/>
  <c r="G189" i="1"/>
  <c r="M189" i="1" s="1"/>
  <c r="G198" i="1"/>
  <c r="M198" i="1" s="1"/>
  <c r="G214" i="1"/>
  <c r="M214" i="1" s="1"/>
  <c r="G215" i="1"/>
  <c r="M215" i="1" s="1"/>
  <c r="G216" i="1"/>
  <c r="M216" i="1" s="1"/>
  <c r="G217" i="1"/>
  <c r="M217" i="1" s="1"/>
  <c r="G218" i="1"/>
  <c r="M218" i="1" s="1"/>
  <c r="G219" i="1"/>
  <c r="M219" i="1" s="1"/>
  <c r="G220" i="1"/>
  <c r="M220" i="1" s="1"/>
  <c r="G221" i="1"/>
  <c r="M221" i="1" s="1"/>
  <c r="G222" i="1"/>
  <c r="M222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2" i="1"/>
  <c r="M232" i="1" s="1"/>
  <c r="G233" i="1"/>
  <c r="M233" i="1" s="1"/>
  <c r="G234" i="1"/>
  <c r="M234" i="1" s="1"/>
  <c r="G235" i="1"/>
  <c r="M235" i="1" s="1"/>
  <c r="G236" i="1"/>
  <c r="M236" i="1" s="1"/>
  <c r="G237" i="1"/>
  <c r="M237" i="1" s="1"/>
  <c r="G238" i="1"/>
  <c r="M238" i="1" s="1"/>
  <c r="G239" i="1"/>
  <c r="M239" i="1" s="1"/>
  <c r="G240" i="1"/>
  <c r="M240" i="1" s="1"/>
  <c r="G241" i="1"/>
  <c r="M241" i="1" s="1"/>
  <c r="G242" i="1"/>
  <c r="M242" i="1" s="1"/>
  <c r="G243" i="1"/>
  <c r="M243" i="1" s="1"/>
  <c r="G244" i="1"/>
  <c r="M244" i="1" s="1"/>
  <c r="G247" i="1"/>
  <c r="M247" i="1" s="1"/>
  <c r="G248" i="1"/>
  <c r="M248" i="1" s="1"/>
  <c r="G267" i="1"/>
  <c r="M267" i="1" s="1"/>
  <c r="G268" i="1"/>
  <c r="M268" i="1" s="1"/>
  <c r="G269" i="1"/>
  <c r="M269" i="1" s="1"/>
  <c r="G270" i="1"/>
  <c r="M270" i="1" s="1"/>
  <c r="G271" i="1"/>
  <c r="M271" i="1" s="1"/>
  <c r="G272" i="1"/>
  <c r="M272" i="1" s="1"/>
  <c r="G273" i="1"/>
  <c r="M273" i="1" s="1"/>
  <c r="G274" i="1"/>
  <c r="M274" i="1" s="1"/>
  <c r="G275" i="1"/>
  <c r="M275" i="1" s="1"/>
  <c r="G276" i="1"/>
  <c r="M276" i="1" s="1"/>
  <c r="G277" i="1"/>
  <c r="M277" i="1" s="1"/>
  <c r="G278" i="1"/>
  <c r="M278" i="1" s="1"/>
  <c r="G279" i="1"/>
  <c r="M279" i="1" s="1"/>
  <c r="G280" i="1"/>
  <c r="M280" i="1" s="1"/>
  <c r="G281" i="1"/>
  <c r="M281" i="1" s="1"/>
  <c r="G282" i="1"/>
  <c r="M282" i="1" s="1"/>
  <c r="G283" i="1"/>
  <c r="M283" i="1" s="1"/>
  <c r="G284" i="1"/>
  <c r="M284" i="1" s="1"/>
  <c r="G285" i="1"/>
  <c r="M285" i="1" s="1"/>
  <c r="G286" i="1"/>
  <c r="M286" i="1" s="1"/>
  <c r="G287" i="1"/>
  <c r="M287" i="1" s="1"/>
  <c r="G288" i="1"/>
  <c r="M288" i="1" s="1"/>
  <c r="G289" i="1"/>
  <c r="M289" i="1" s="1"/>
  <c r="G300" i="1"/>
  <c r="M300" i="1" s="1"/>
  <c r="G301" i="1"/>
  <c r="M301" i="1" s="1"/>
  <c r="G302" i="1"/>
  <c r="M302" i="1" s="1"/>
  <c r="G306" i="1"/>
  <c r="M306" i="1" s="1"/>
  <c r="G307" i="1"/>
  <c r="M307" i="1" s="1"/>
  <c r="G308" i="1"/>
  <c r="M308" i="1" s="1"/>
  <c r="G312" i="1"/>
  <c r="M312" i="1" s="1"/>
  <c r="G313" i="1"/>
  <c r="M313" i="1" s="1"/>
  <c r="G318" i="1"/>
  <c r="M318" i="1" s="1"/>
  <c r="G319" i="1"/>
  <c r="M319" i="1" s="1"/>
  <c r="G320" i="1"/>
  <c r="M320" i="1" s="1"/>
  <c r="G321" i="1"/>
  <c r="M321" i="1" s="1"/>
  <c r="G325" i="1"/>
  <c r="M325" i="1" s="1"/>
  <c r="G326" i="1"/>
  <c r="M326" i="1" s="1"/>
  <c r="G327" i="1"/>
  <c r="M327" i="1" s="1"/>
  <c r="G328" i="1"/>
  <c r="M328" i="1" s="1"/>
  <c r="G331" i="1"/>
  <c r="M331" i="1" s="1"/>
  <c r="G332" i="1"/>
  <c r="M332" i="1" s="1"/>
  <c r="G347" i="1"/>
  <c r="G348" i="1"/>
  <c r="G349" i="1"/>
  <c r="G350" i="1"/>
  <c r="G351" i="1"/>
  <c r="G352" i="1"/>
  <c r="G353" i="1"/>
  <c r="G357" i="1"/>
  <c r="M357" i="1" s="1"/>
  <c r="G37" i="1"/>
  <c r="G38" i="1"/>
  <c r="G39" i="1"/>
  <c r="G40" i="1"/>
  <c r="G22" i="1"/>
  <c r="M22" i="1" s="1"/>
  <c r="G23" i="1"/>
  <c r="G24" i="1"/>
  <c r="M24" i="1" s="1"/>
  <c r="G25" i="1"/>
  <c r="G26" i="1"/>
  <c r="M26" i="1" s="1"/>
  <c r="G27" i="1"/>
  <c r="M27" i="1" s="1"/>
  <c r="M353" i="1" l="1"/>
  <c r="M349" i="1"/>
  <c r="M347" i="1"/>
  <c r="M351" i="1"/>
  <c r="M352" i="1"/>
  <c r="M350" i="1"/>
  <c r="M348" i="1"/>
  <c r="M39" i="1"/>
  <c r="M37" i="1"/>
  <c r="M40" i="1"/>
  <c r="M38" i="1"/>
  <c r="M43" i="1"/>
  <c r="M36" i="1"/>
  <c r="M42" i="1"/>
  <c r="M41" i="1"/>
  <c r="M35" i="1"/>
  <c r="M25" i="1"/>
  <c r="M23" i="1"/>
  <c r="M28" i="1"/>
  <c r="M17" i="1"/>
  <c r="M13" i="1"/>
  <c r="M9" i="1"/>
  <c r="M16" i="1"/>
  <c r="M12" i="1"/>
  <c r="M8" i="1"/>
  <c r="M15" i="1"/>
  <c r="M11" i="1"/>
  <c r="M14" i="1"/>
  <c r="M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Jacek Andrusiewicz</author>
  </authors>
  <commentList>
    <comment ref="G5" authorId="0" shapeId="0" xr:uid="{00000000-0006-0000-0000-000001000000}">
      <text>
        <r>
          <rPr>
            <sz val="8"/>
            <color indexed="81"/>
            <rFont val="Tahoma"/>
            <family val="2"/>
            <charset val="238"/>
          </rPr>
          <t xml:space="preserve">Proszę wstawić wartość uzgodnionego rabatu.
</t>
        </r>
      </text>
    </comment>
  </commentList>
</comments>
</file>

<file path=xl/sharedStrings.xml><?xml version="1.0" encoding="utf-8"?>
<sst xmlns="http://schemas.openxmlformats.org/spreadsheetml/2006/main" count="1721" uniqueCount="1121">
  <si>
    <t>Średnica                w [mm]</t>
  </si>
  <si>
    <t>Cena               w zł/mb</t>
  </si>
  <si>
    <r>
      <t>Æ</t>
    </r>
    <r>
      <rPr>
        <sz val="8"/>
        <rFont val="Tahoma"/>
        <family val="2"/>
        <charset val="238"/>
      </rPr>
      <t xml:space="preserve"> 20</t>
    </r>
  </si>
  <si>
    <r>
      <t>Æ</t>
    </r>
    <r>
      <rPr>
        <sz val="8"/>
        <rFont val="Tahoma"/>
        <family val="2"/>
        <charset val="238"/>
      </rPr>
      <t xml:space="preserve"> 25</t>
    </r>
  </si>
  <si>
    <r>
      <t>Æ</t>
    </r>
    <r>
      <rPr>
        <sz val="8"/>
        <rFont val="Tahoma"/>
        <family val="2"/>
        <charset val="238"/>
      </rPr>
      <t xml:space="preserve"> 32</t>
    </r>
  </si>
  <si>
    <r>
      <t>Æ</t>
    </r>
    <r>
      <rPr>
        <sz val="8"/>
        <rFont val="Tahoma"/>
        <family val="2"/>
        <charset val="238"/>
      </rPr>
      <t xml:space="preserve"> 40</t>
    </r>
  </si>
  <si>
    <r>
      <t>Æ</t>
    </r>
    <r>
      <rPr>
        <sz val="8"/>
        <rFont val="Tahoma"/>
        <family val="2"/>
        <charset val="238"/>
      </rPr>
      <t xml:space="preserve"> 50</t>
    </r>
  </si>
  <si>
    <r>
      <t>Æ</t>
    </r>
    <r>
      <rPr>
        <sz val="8"/>
        <rFont val="Tahoma"/>
        <family val="2"/>
        <charset val="238"/>
      </rPr>
      <t xml:space="preserve"> 63</t>
    </r>
  </si>
  <si>
    <r>
      <t>Æ</t>
    </r>
    <r>
      <rPr>
        <sz val="8"/>
        <rFont val="Tahoma"/>
        <family val="2"/>
        <charset val="238"/>
      </rPr>
      <t xml:space="preserve"> 75</t>
    </r>
  </si>
  <si>
    <r>
      <t>Æ</t>
    </r>
    <r>
      <rPr>
        <sz val="8"/>
        <rFont val="Tahoma"/>
        <family val="2"/>
        <charset val="238"/>
      </rPr>
      <t xml:space="preserve"> 90</t>
    </r>
  </si>
  <si>
    <r>
      <t>Æ</t>
    </r>
    <r>
      <rPr>
        <sz val="8"/>
        <rFont val="Tahoma"/>
        <family val="2"/>
        <charset val="238"/>
      </rPr>
      <t xml:space="preserve"> 20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½</t>
    </r>
  </si>
  <si>
    <r>
      <t>Æ</t>
    </r>
    <r>
      <rPr>
        <sz val="8"/>
        <rFont val="Tahoma"/>
        <family val="2"/>
        <charset val="238"/>
      </rPr>
      <t xml:space="preserve"> 20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¾</t>
    </r>
  </si>
  <si>
    <r>
      <t>Æ</t>
    </r>
    <r>
      <rPr>
        <sz val="8"/>
        <rFont val="Tahoma"/>
        <family val="2"/>
        <charset val="238"/>
      </rPr>
      <t xml:space="preserve"> 25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½</t>
    </r>
  </si>
  <si>
    <r>
      <t>Æ</t>
    </r>
    <r>
      <rPr>
        <sz val="8"/>
        <rFont val="Tahoma"/>
        <family val="2"/>
        <charset val="238"/>
      </rPr>
      <t xml:space="preserve"> 25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¾</t>
    </r>
  </si>
  <si>
    <r>
      <t>Æ</t>
    </r>
    <r>
      <rPr>
        <sz val="8"/>
        <rFont val="Tahoma"/>
        <family val="2"/>
        <charset val="238"/>
      </rPr>
      <t xml:space="preserve"> 32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¾</t>
    </r>
  </si>
  <si>
    <t>Kolano 90º GZ  wieszak</t>
  </si>
  <si>
    <t>Ø 20 x ½</t>
  </si>
  <si>
    <t>Ø 25 x ½</t>
  </si>
  <si>
    <t>Ø 25 x ¾</t>
  </si>
  <si>
    <t>Mufa GW</t>
  </si>
  <si>
    <r>
      <t>Æ</t>
    </r>
    <r>
      <rPr>
        <sz val="8"/>
        <rFont val="Tahoma"/>
        <family val="2"/>
        <charset val="238"/>
      </rPr>
      <t xml:space="preserve"> 32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1</t>
    </r>
  </si>
  <si>
    <r>
      <t>Æ</t>
    </r>
    <r>
      <rPr>
        <sz val="8"/>
        <rFont val="Tahoma"/>
        <family val="2"/>
        <charset val="238"/>
      </rPr>
      <t xml:space="preserve"> 40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1¼</t>
    </r>
  </si>
  <si>
    <r>
      <t>Æ</t>
    </r>
    <r>
      <rPr>
        <sz val="8"/>
        <rFont val="Tahoma"/>
        <family val="2"/>
        <charset val="238"/>
      </rPr>
      <t xml:space="preserve"> 50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1½</t>
    </r>
  </si>
  <si>
    <r>
      <t>Æ</t>
    </r>
    <r>
      <rPr>
        <sz val="8"/>
        <rFont val="Tahoma"/>
        <family val="2"/>
        <charset val="238"/>
      </rPr>
      <t xml:space="preserve"> 63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2</t>
    </r>
  </si>
  <si>
    <r>
      <t>Æ</t>
    </r>
    <r>
      <rPr>
        <sz val="8"/>
        <rFont val="Tahoma"/>
        <family val="2"/>
        <charset val="238"/>
      </rPr>
      <t xml:space="preserve"> 75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2½</t>
    </r>
  </si>
  <si>
    <t xml:space="preserve">Mufa </t>
  </si>
  <si>
    <t>Mufa GZ</t>
  </si>
  <si>
    <t>Mufa redukcyjna</t>
  </si>
  <si>
    <r>
      <t>Æ</t>
    </r>
    <r>
      <rPr>
        <sz val="8"/>
        <rFont val="Tahoma"/>
        <family val="2"/>
        <charset val="238"/>
      </rPr>
      <t xml:space="preserve"> 20/16</t>
    </r>
  </si>
  <si>
    <r>
      <t>Æ</t>
    </r>
    <r>
      <rPr>
        <sz val="8"/>
        <rFont val="Tahoma"/>
        <family val="2"/>
        <charset val="238"/>
      </rPr>
      <t xml:space="preserve"> 25/20</t>
    </r>
  </si>
  <si>
    <r>
      <t>Æ</t>
    </r>
    <r>
      <rPr>
        <sz val="8"/>
        <rFont val="Tahoma"/>
        <family val="2"/>
        <charset val="238"/>
      </rPr>
      <t xml:space="preserve"> 32/20</t>
    </r>
  </si>
  <si>
    <r>
      <t>Æ</t>
    </r>
    <r>
      <rPr>
        <sz val="8"/>
        <rFont val="Tahoma"/>
        <family val="2"/>
        <charset val="238"/>
      </rPr>
      <t xml:space="preserve"> 32/25</t>
    </r>
  </si>
  <si>
    <r>
      <t>Æ</t>
    </r>
    <r>
      <rPr>
        <sz val="8"/>
        <rFont val="Tahoma"/>
        <family val="2"/>
        <charset val="238"/>
      </rPr>
      <t xml:space="preserve"> 40/20</t>
    </r>
  </si>
  <si>
    <r>
      <t>Æ</t>
    </r>
    <r>
      <rPr>
        <sz val="8"/>
        <rFont val="Tahoma"/>
        <family val="2"/>
        <charset val="238"/>
      </rPr>
      <t xml:space="preserve"> 40/25</t>
    </r>
  </si>
  <si>
    <r>
      <t>Æ</t>
    </r>
    <r>
      <rPr>
        <sz val="8"/>
        <rFont val="Tahoma"/>
        <family val="2"/>
        <charset val="238"/>
      </rPr>
      <t xml:space="preserve"> 40/32</t>
    </r>
  </si>
  <si>
    <r>
      <t>Æ</t>
    </r>
    <r>
      <rPr>
        <sz val="8"/>
        <rFont val="Tahoma"/>
        <family val="2"/>
        <charset val="238"/>
      </rPr>
      <t xml:space="preserve"> 50/32</t>
    </r>
  </si>
  <si>
    <r>
      <t>Æ</t>
    </r>
    <r>
      <rPr>
        <sz val="8"/>
        <rFont val="Tahoma"/>
        <family val="2"/>
        <charset val="238"/>
      </rPr>
      <t xml:space="preserve"> 50/40</t>
    </r>
  </si>
  <si>
    <r>
      <t>Æ</t>
    </r>
    <r>
      <rPr>
        <sz val="8"/>
        <rFont val="Tahoma"/>
        <family val="2"/>
        <charset val="238"/>
      </rPr>
      <t xml:space="preserve"> 63/50</t>
    </r>
  </si>
  <si>
    <r>
      <t>Æ</t>
    </r>
    <r>
      <rPr>
        <sz val="8"/>
        <rFont val="Tahoma"/>
        <family val="2"/>
        <charset val="238"/>
      </rPr>
      <t xml:space="preserve"> 75/40</t>
    </r>
  </si>
  <si>
    <r>
      <t>Æ</t>
    </r>
    <r>
      <rPr>
        <sz val="8"/>
        <rFont val="Tahoma"/>
        <family val="2"/>
        <charset val="238"/>
      </rPr>
      <t xml:space="preserve"> 75/50</t>
    </r>
  </si>
  <si>
    <r>
      <t>Æ</t>
    </r>
    <r>
      <rPr>
        <sz val="8"/>
        <rFont val="Tahoma"/>
        <family val="2"/>
        <charset val="238"/>
      </rPr>
      <t xml:space="preserve"> 75/63</t>
    </r>
  </si>
  <si>
    <r>
      <t>Æ</t>
    </r>
    <r>
      <rPr>
        <sz val="8"/>
        <rFont val="Tahoma"/>
        <family val="2"/>
        <charset val="238"/>
      </rPr>
      <t xml:space="preserve"> 50/20</t>
    </r>
  </si>
  <si>
    <r>
      <t>Æ</t>
    </r>
    <r>
      <rPr>
        <sz val="8"/>
        <rFont val="Tahoma"/>
        <family val="2"/>
        <charset val="238"/>
      </rPr>
      <t xml:space="preserve"> 50/25</t>
    </r>
  </si>
  <si>
    <r>
      <t>Æ</t>
    </r>
    <r>
      <rPr>
        <sz val="8"/>
        <rFont val="Tahoma"/>
        <family val="2"/>
        <charset val="238"/>
      </rPr>
      <t xml:space="preserve"> 63/25</t>
    </r>
  </si>
  <si>
    <r>
      <t>Æ</t>
    </r>
    <r>
      <rPr>
        <sz val="8"/>
        <rFont val="Tahoma"/>
        <family val="2"/>
        <charset val="238"/>
      </rPr>
      <t xml:space="preserve"> 63/32</t>
    </r>
  </si>
  <si>
    <r>
      <t>Æ</t>
    </r>
    <r>
      <rPr>
        <sz val="8"/>
        <rFont val="Tahoma"/>
        <family val="2"/>
        <charset val="238"/>
      </rPr>
      <t xml:space="preserve"> 63/40</t>
    </r>
  </si>
  <si>
    <t>Trójnik redukcyjny</t>
  </si>
  <si>
    <t>Trójnik GW</t>
  </si>
  <si>
    <r>
      <t>Æ</t>
    </r>
    <r>
      <rPr>
        <sz val="8"/>
        <color indexed="8"/>
        <rFont val="Tahoma"/>
        <family val="2"/>
        <charset val="238"/>
      </rPr>
      <t xml:space="preserve"> 20 </t>
    </r>
    <r>
      <rPr>
        <sz val="8"/>
        <color indexed="8"/>
        <rFont val="Symbol"/>
        <family val="1"/>
        <charset val="2"/>
      </rPr>
      <t>´</t>
    </r>
    <r>
      <rPr>
        <sz val="8"/>
        <color indexed="8"/>
        <rFont val="Tahoma"/>
        <family val="2"/>
        <charset val="238"/>
      </rPr>
      <t xml:space="preserve"> ¾</t>
    </r>
  </si>
  <si>
    <r>
      <t>Æ</t>
    </r>
    <r>
      <rPr>
        <sz val="8"/>
        <color indexed="8"/>
        <rFont val="Tahoma"/>
        <family val="2"/>
        <charset val="238"/>
      </rPr>
      <t xml:space="preserve"> 25 </t>
    </r>
    <r>
      <rPr>
        <sz val="8"/>
        <color indexed="8"/>
        <rFont val="Symbol"/>
        <family val="1"/>
        <charset val="2"/>
      </rPr>
      <t>´</t>
    </r>
    <r>
      <rPr>
        <sz val="8"/>
        <color indexed="8"/>
        <rFont val="Tahoma"/>
        <family val="2"/>
        <charset val="238"/>
      </rPr>
      <t xml:space="preserve"> ½</t>
    </r>
  </si>
  <si>
    <r>
      <t>Æ</t>
    </r>
    <r>
      <rPr>
        <sz val="8"/>
        <color indexed="8"/>
        <rFont val="Tahoma"/>
        <family val="2"/>
        <charset val="238"/>
      </rPr>
      <t xml:space="preserve"> 25 </t>
    </r>
    <r>
      <rPr>
        <sz val="8"/>
        <color indexed="8"/>
        <rFont val="Symbol"/>
        <family val="1"/>
        <charset val="2"/>
      </rPr>
      <t>´</t>
    </r>
    <r>
      <rPr>
        <sz val="8"/>
        <color indexed="8"/>
        <rFont val="Tahoma"/>
        <family val="2"/>
        <charset val="238"/>
      </rPr>
      <t xml:space="preserve"> ¾</t>
    </r>
  </si>
  <si>
    <r>
      <t>Æ</t>
    </r>
    <r>
      <rPr>
        <sz val="8"/>
        <color indexed="8"/>
        <rFont val="Tahoma"/>
        <family val="2"/>
        <charset val="238"/>
      </rPr>
      <t xml:space="preserve"> 32 </t>
    </r>
    <r>
      <rPr>
        <sz val="8"/>
        <color indexed="8"/>
        <rFont val="Symbol"/>
        <family val="1"/>
        <charset val="2"/>
      </rPr>
      <t>´</t>
    </r>
    <r>
      <rPr>
        <sz val="8"/>
        <color indexed="8"/>
        <rFont val="Tahoma"/>
        <family val="2"/>
        <charset val="238"/>
      </rPr>
      <t xml:space="preserve"> ¾</t>
    </r>
  </si>
  <si>
    <t>Trójnik GZ</t>
  </si>
  <si>
    <t>Śrubunek GW</t>
  </si>
  <si>
    <t>Śrubunek GZ</t>
  </si>
  <si>
    <t xml:space="preserve">Trójnik </t>
  </si>
  <si>
    <t>Zaślepka</t>
  </si>
  <si>
    <t>Mijanka</t>
  </si>
  <si>
    <t>Uchwyt</t>
  </si>
  <si>
    <t>Zgrzewarka</t>
  </si>
  <si>
    <t>Nożyce</t>
  </si>
  <si>
    <t>Moc [W]</t>
  </si>
  <si>
    <t>Średnica cięcia               w [mm]</t>
  </si>
  <si>
    <r>
      <t>Æ</t>
    </r>
    <r>
      <rPr>
        <sz val="8"/>
        <rFont val="Tahoma"/>
        <family val="2"/>
        <charset val="238"/>
      </rPr>
      <t xml:space="preserve"> 16 - 40</t>
    </r>
  </si>
  <si>
    <t>Zawory  kulowe</t>
  </si>
  <si>
    <t>Zawór kulowy podtynkowy</t>
  </si>
  <si>
    <r>
      <t>Æ</t>
    </r>
    <r>
      <rPr>
        <sz val="8"/>
        <rFont val="Tahoma"/>
        <family val="2"/>
        <charset val="238"/>
      </rPr>
      <t xml:space="preserve"> 20 </t>
    </r>
  </si>
  <si>
    <r>
      <t>Æ</t>
    </r>
    <r>
      <rPr>
        <sz val="8"/>
        <rFont val="Tahoma"/>
        <family val="2"/>
        <charset val="238"/>
      </rPr>
      <t xml:space="preserve"> 25 </t>
    </r>
  </si>
  <si>
    <t>Kod towaru</t>
  </si>
  <si>
    <t>Płytka montażowa</t>
  </si>
  <si>
    <t>03 01 0110 06</t>
  </si>
  <si>
    <t xml:space="preserve">Cena zakupu </t>
  </si>
  <si>
    <t>Opak. mb</t>
  </si>
  <si>
    <t>Ilość zamawiana</t>
  </si>
  <si>
    <t>RURY PPR</t>
  </si>
  <si>
    <t>RABAT:</t>
  </si>
  <si>
    <t>Wartość netto</t>
  </si>
  <si>
    <t>4 m</t>
  </si>
  <si>
    <t xml:space="preserve">Długość </t>
  </si>
  <si>
    <t>Cena zakupu</t>
  </si>
  <si>
    <t>Kształtki PPR</t>
  </si>
  <si>
    <t>Opak. szt. paczka</t>
  </si>
  <si>
    <t>Opak. szt. karton</t>
  </si>
  <si>
    <t>Narzędzia</t>
  </si>
  <si>
    <t xml:space="preserve">Opak. szt. </t>
  </si>
  <si>
    <t>Półśrubunek gw</t>
  </si>
  <si>
    <r>
      <t>Æ</t>
    </r>
    <r>
      <rPr>
        <sz val="8"/>
        <rFont val="Tahoma"/>
        <family val="2"/>
        <charset val="238"/>
      </rPr>
      <t xml:space="preserve"> 25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1 </t>
    </r>
  </si>
  <si>
    <r>
      <t>Æ</t>
    </r>
    <r>
      <rPr>
        <sz val="8"/>
        <rFont val="Tahoma"/>
        <family val="2"/>
        <charset val="238"/>
      </rPr>
      <t xml:space="preserve"> 32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1*</t>
    </r>
  </si>
  <si>
    <r>
      <t>Æ</t>
    </r>
    <r>
      <rPr>
        <sz val="8"/>
        <color indexed="8"/>
        <rFont val="Tahoma"/>
        <family val="2"/>
        <charset val="238"/>
      </rPr>
      <t xml:space="preserve"> 32 </t>
    </r>
    <r>
      <rPr>
        <sz val="8"/>
        <color indexed="8"/>
        <rFont val="Symbol"/>
        <family val="1"/>
        <charset val="2"/>
      </rPr>
      <t>´</t>
    </r>
    <r>
      <rPr>
        <sz val="8"/>
        <color indexed="8"/>
        <rFont val="Tahoma"/>
        <family val="2"/>
        <charset val="238"/>
      </rPr>
      <t xml:space="preserve"> 1*</t>
    </r>
  </si>
  <si>
    <t>EAN</t>
  </si>
  <si>
    <t>EAN – opakowanie zbiorcze</t>
  </si>
  <si>
    <t>590 747651 003 1</t>
  </si>
  <si>
    <t>590 747651 009 3</t>
  </si>
  <si>
    <t>590 747651 011 6</t>
  </si>
  <si>
    <t>590 747651 015 4</t>
  </si>
  <si>
    <t>590 747651 019 2</t>
  </si>
  <si>
    <t>590 747651 023 9</t>
  </si>
  <si>
    <t>590 747651 067 3</t>
  </si>
  <si>
    <t>590 747651 071 0</t>
  </si>
  <si>
    <t>590 747651 077 2</t>
  </si>
  <si>
    <t>590 747651 083 3</t>
  </si>
  <si>
    <t>590 747651 089 5</t>
  </si>
  <si>
    <t>590 747651 095 6</t>
  </si>
  <si>
    <t>590 747651 099 4</t>
  </si>
  <si>
    <t>590 747651 103 8</t>
  </si>
  <si>
    <t>590 747651 105 2</t>
  </si>
  <si>
    <t>590 747651208 0</t>
  </si>
  <si>
    <t>590 747651210 3</t>
  </si>
  <si>
    <t>590 747651212 7</t>
  </si>
  <si>
    <t>590 747651214 1</t>
  </si>
  <si>
    <t>590 747651216 5</t>
  </si>
  <si>
    <t>590 747651218 9</t>
  </si>
  <si>
    <t>590 747651220 2</t>
  </si>
  <si>
    <t>590 747651222 6</t>
  </si>
  <si>
    <t xml:space="preserve">590 747651209 7 </t>
  </si>
  <si>
    <t>590 747651211 0</t>
  </si>
  <si>
    <t>590 747651213 4</t>
  </si>
  <si>
    <t>590 747651215 8</t>
  </si>
  <si>
    <t>590 747651217 2</t>
  </si>
  <si>
    <t>590 747651219 6</t>
  </si>
  <si>
    <t>590 747651221 9</t>
  </si>
  <si>
    <t>590 747651223 3</t>
  </si>
  <si>
    <t>590 747651233 2</t>
  </si>
  <si>
    <t>590 747651239 4</t>
  </si>
  <si>
    <t>590 747651255 4</t>
  </si>
  <si>
    <t>590 747651264 6</t>
  </si>
  <si>
    <t>590 747651266 0</t>
  </si>
  <si>
    <t>590 747651268 4</t>
  </si>
  <si>
    <t>590 747651265 3</t>
  </si>
  <si>
    <t>590 747651267 7</t>
  </si>
  <si>
    <t>590 747651269 1</t>
  </si>
  <si>
    <t>590 747651270 7</t>
  </si>
  <si>
    <t>590 747651272 1</t>
  </si>
  <si>
    <t>590 747651274 5</t>
  </si>
  <si>
    <t>590 747651276 9</t>
  </si>
  <si>
    <t>590 747651278 3</t>
  </si>
  <si>
    <t>590 747651280 6</t>
  </si>
  <si>
    <t>590 747651271 4</t>
  </si>
  <si>
    <t>590 747651273 8</t>
  </si>
  <si>
    <t>590 747651275 2</t>
  </si>
  <si>
    <t>590 747651277 6</t>
  </si>
  <si>
    <t>590 747651279 0</t>
  </si>
  <si>
    <t>590 747651281 3</t>
  </si>
  <si>
    <t>590 747651282 0</t>
  </si>
  <si>
    <t>590 747651284 4</t>
  </si>
  <si>
    <t>590 747651288 2</t>
  </si>
  <si>
    <t>590 747651290 5</t>
  </si>
  <si>
    <t>590 747651283 7</t>
  </si>
  <si>
    <t>590 747651285 1</t>
  </si>
  <si>
    <t>590 747651289 9</t>
  </si>
  <si>
    <t>590 747651291 2</t>
  </si>
  <si>
    <t>590 747651292 9</t>
  </si>
  <si>
    <t>590 747651294 3</t>
  </si>
  <si>
    <t>590 747651298 1</t>
  </si>
  <si>
    <t>590 747651300 1</t>
  </si>
  <si>
    <t>590 747651295 0</t>
  </si>
  <si>
    <t>590 747651299 8</t>
  </si>
  <si>
    <t>590 747651301 8</t>
  </si>
  <si>
    <t>590 747651440 4</t>
  </si>
  <si>
    <t>590 747651442 8</t>
  </si>
  <si>
    <t>590 747651444 2</t>
  </si>
  <si>
    <t>590 747651446 6</t>
  </si>
  <si>
    <t>590 747651439 8</t>
  </si>
  <si>
    <t>590 747651441 1</t>
  </si>
  <si>
    <t>590 747651443 5</t>
  </si>
  <si>
    <t>590 747651445 9</t>
  </si>
  <si>
    <t>590 747651447 3</t>
  </si>
  <si>
    <t>590 747651448 0</t>
  </si>
  <si>
    <t>590 747651450 3</t>
  </si>
  <si>
    <t>590 747651452 7</t>
  </si>
  <si>
    <t>590 747651454 1</t>
  </si>
  <si>
    <t>590 747651456 5</t>
  </si>
  <si>
    <t>590 747651458 9</t>
  </si>
  <si>
    <t>590 747651449 7</t>
  </si>
  <si>
    <t>590 747651451 0</t>
  </si>
  <si>
    <t>590 747651453 4</t>
  </si>
  <si>
    <t>590 747651455 8</t>
  </si>
  <si>
    <t>590 747651457 2</t>
  </si>
  <si>
    <t>590 747651459 6</t>
  </si>
  <si>
    <t>590 747651463 3</t>
  </si>
  <si>
    <t>590 747651324 7</t>
  </si>
  <si>
    <t>590 747651326 1</t>
  </si>
  <si>
    <t>590 747651328 5</t>
  </si>
  <si>
    <t>590 747651330 8</t>
  </si>
  <si>
    <t>590 747651332 2</t>
  </si>
  <si>
    <t>590 747651334 6</t>
  </si>
  <si>
    <t>590 747651336 0</t>
  </si>
  <si>
    <t>590 747651338 4</t>
  </si>
  <si>
    <t>590 747651325 4</t>
  </si>
  <si>
    <t>590 747651327 8</t>
  </si>
  <si>
    <t>590 747651329 2</t>
  </si>
  <si>
    <t>590 747651331 5</t>
  </si>
  <si>
    <t>590 747651333 9</t>
  </si>
  <si>
    <t>590 747651335 3</t>
  </si>
  <si>
    <t>590 747651337 7</t>
  </si>
  <si>
    <t>590 747651339 1</t>
  </si>
  <si>
    <t>590 747651340 7</t>
  </si>
  <si>
    <t>590 747651342 1</t>
  </si>
  <si>
    <t>590 747651344 5</t>
  </si>
  <si>
    <t>590 747651346 9</t>
  </si>
  <si>
    <t>590 747651348 3</t>
  </si>
  <si>
    <t>590 747651350 6</t>
  </si>
  <si>
    <t>590 747651352 0</t>
  </si>
  <si>
    <t>590 747651354 4</t>
  </si>
  <si>
    <t>590 747651356 8</t>
  </si>
  <si>
    <t>590 747651358 2</t>
  </si>
  <si>
    <t>590 747651360 5</t>
  </si>
  <si>
    <t>590 747651341 4</t>
  </si>
  <si>
    <t>590 747651343 8</t>
  </si>
  <si>
    <t>590 747651345 2</t>
  </si>
  <si>
    <t>590 747651347 6</t>
  </si>
  <si>
    <t>590 747651349 0</t>
  </si>
  <si>
    <t>590 747651351 3</t>
  </si>
  <si>
    <t>590 747651353 7</t>
  </si>
  <si>
    <t>590 747651355 1</t>
  </si>
  <si>
    <t>590 747651357 5</t>
  </si>
  <si>
    <t>590 747651359 9</t>
  </si>
  <si>
    <t>590 747651361 2</t>
  </si>
  <si>
    <t>590 747651362 9</t>
  </si>
  <si>
    <t>590 747651364 3</t>
  </si>
  <si>
    <t>590 747651366 7</t>
  </si>
  <si>
    <t>590 747651368 1</t>
  </si>
  <si>
    <t>590 747651370 4</t>
  </si>
  <si>
    <t>590 747651372 8</t>
  </si>
  <si>
    <t>590 747651374 2</t>
  </si>
  <si>
    <t>590 747651376 6</t>
  </si>
  <si>
    <t>590 747651378 0</t>
  </si>
  <si>
    <t>590 747651380 3</t>
  </si>
  <si>
    <t>590 747651382 7</t>
  </si>
  <si>
    <t>590 747651363 6</t>
  </si>
  <si>
    <t>590 747651365 0</t>
  </si>
  <si>
    <t>590 747651367 4</t>
  </si>
  <si>
    <t>590 747651369 8</t>
  </si>
  <si>
    <t>590 747651371 1</t>
  </si>
  <si>
    <t>590 747651373 5</t>
  </si>
  <si>
    <t>590 747651375 9</t>
  </si>
  <si>
    <t>590 747651377 3</t>
  </si>
  <si>
    <t>590 747651379 7</t>
  </si>
  <si>
    <t>590 747651381 0</t>
  </si>
  <si>
    <t>590 747651383 4</t>
  </si>
  <si>
    <t>590 747651534 0</t>
  </si>
  <si>
    <t>590 747651536 4</t>
  </si>
  <si>
    <t>590 747651538 8</t>
  </si>
  <si>
    <t>590 747651540 1</t>
  </si>
  <si>
    <t>590 747651542 5</t>
  </si>
  <si>
    <t>590 747651544 9</t>
  </si>
  <si>
    <t>590 747651546 3</t>
  </si>
  <si>
    <t>590 747651548 7</t>
  </si>
  <si>
    <t>590 747651535 7</t>
  </si>
  <si>
    <t>590 747651537 1</t>
  </si>
  <si>
    <t>590 747651539 5</t>
  </si>
  <si>
    <t>590 747651541 8</t>
  </si>
  <si>
    <t>590 747651543 2</t>
  </si>
  <si>
    <t>590 747651545 6</t>
  </si>
  <si>
    <t>590 747651547 0</t>
  </si>
  <si>
    <t>590 747651549 4</t>
  </si>
  <si>
    <t>590 747651386 5</t>
  </si>
  <si>
    <t>590 747651388 9</t>
  </si>
  <si>
    <t>590 747651390 2</t>
  </si>
  <si>
    <t>590 747651392 6</t>
  </si>
  <si>
    <t>590 747651394 0</t>
  </si>
  <si>
    <t>590 747651396 4</t>
  </si>
  <si>
    <t>590 747651398 8</t>
  </si>
  <si>
    <t>590 747651400 8</t>
  </si>
  <si>
    <t>590 747651402 2</t>
  </si>
  <si>
    <t>590 747651404 6</t>
  </si>
  <si>
    <t>590 747651406 0</t>
  </si>
  <si>
    <t>590 747651408 4</t>
  </si>
  <si>
    <t>590 747651410 7</t>
  </si>
  <si>
    <t>590 747651412 1</t>
  </si>
  <si>
    <t>590 747651414 5</t>
  </si>
  <si>
    <t>590 747651416 9</t>
  </si>
  <si>
    <t>590 747651387 2</t>
  </si>
  <si>
    <t>590 747651389 6</t>
  </si>
  <si>
    <t>590 747651391 9</t>
  </si>
  <si>
    <t>590 747651393 3</t>
  </si>
  <si>
    <t>590 747651395 7</t>
  </si>
  <si>
    <t>590 747651397 1</t>
  </si>
  <si>
    <t>590 747651399 5</t>
  </si>
  <si>
    <t>590 747651401 5</t>
  </si>
  <si>
    <t>590 747651403 9</t>
  </si>
  <si>
    <t>590 747651405 3</t>
  </si>
  <si>
    <t>590 747651407 7</t>
  </si>
  <si>
    <t>590 747651409 1</t>
  </si>
  <si>
    <t>590 747651472 5</t>
  </si>
  <si>
    <t>590 747651474 9</t>
  </si>
  <si>
    <t>590 747651476 3</t>
  </si>
  <si>
    <t>590 747651478 7</t>
  </si>
  <si>
    <t>590 747651480 0</t>
  </si>
  <si>
    <t>590 747651482 4</t>
  </si>
  <si>
    <t>590 747651484 8</t>
  </si>
  <si>
    <t>590 747651486 2</t>
  </si>
  <si>
    <t>590 747651488 6</t>
  </si>
  <si>
    <t>590 747651490 9</t>
  </si>
  <si>
    <t>590 747651492 3</t>
  </si>
  <si>
    <t>590 747651494 7</t>
  </si>
  <si>
    <t>590 747651496 1</t>
  </si>
  <si>
    <t>590 747651498 5</t>
  </si>
  <si>
    <t>590 747651500 5</t>
  </si>
  <si>
    <t>590 747651502 9</t>
  </si>
  <si>
    <t>590 747651504 3</t>
  </si>
  <si>
    <t>590 747651506 7</t>
  </si>
  <si>
    <t>590 747651510 4</t>
  </si>
  <si>
    <t>590 747651512 8</t>
  </si>
  <si>
    <t>590 747651514 2</t>
  </si>
  <si>
    <t>590 747651473 2</t>
  </si>
  <si>
    <t>590 747651475 6</t>
  </si>
  <si>
    <t>590 747651477 0</t>
  </si>
  <si>
    <t>590 747651479 4</t>
  </si>
  <si>
    <t>590 747651481 7</t>
  </si>
  <si>
    <t>590 747651483 1</t>
  </si>
  <si>
    <t>590 747651485 5</t>
  </si>
  <si>
    <t>590 747651487 9</t>
  </si>
  <si>
    <t>590 747651489 3</t>
  </si>
  <si>
    <t>590 747651491 6</t>
  </si>
  <si>
    <t>590 747651493 0</t>
  </si>
  <si>
    <t>590 747651495 4</t>
  </si>
  <si>
    <t>590 747651497 8</t>
  </si>
  <si>
    <t>590 747651499 2</t>
  </si>
  <si>
    <t>590 747651501 2</t>
  </si>
  <si>
    <t>590 747651503 6</t>
  </si>
  <si>
    <t>590 747651505 0</t>
  </si>
  <si>
    <t>590 747651507 4</t>
  </si>
  <si>
    <t>590 747651511 1</t>
  </si>
  <si>
    <t>590 747651513 5</t>
  </si>
  <si>
    <t>590 747651515 9</t>
  </si>
  <si>
    <t>590 747651422 0</t>
  </si>
  <si>
    <t>590 747651424 4</t>
  </si>
  <si>
    <t>590 747651423 7</t>
  </si>
  <si>
    <t>590 747651425 1</t>
  </si>
  <si>
    <t>590 747651426 8</t>
  </si>
  <si>
    <t>590 747651428 2</t>
  </si>
  <si>
    <t>590 747651427 5</t>
  </si>
  <si>
    <t>590 747651429 9</t>
  </si>
  <si>
    <t>590 747651418 3</t>
  </si>
  <si>
    <t>590 747651420 6</t>
  </si>
  <si>
    <t>590 747651419 0</t>
  </si>
  <si>
    <t>590 747651421 3</t>
  </si>
  <si>
    <t>590 747651314 8</t>
  </si>
  <si>
    <t>590 747651316 2</t>
  </si>
  <si>
    <t>590 747651318 6</t>
  </si>
  <si>
    <t>590 747651320 9</t>
  </si>
  <si>
    <t>590 747651315 5</t>
  </si>
  <si>
    <t>590 747651317 9</t>
  </si>
  <si>
    <t>590 747651319 3</t>
  </si>
  <si>
    <t>590 747651321 6</t>
  </si>
  <si>
    <t>590 747651304 9</t>
  </si>
  <si>
    <t>590 747651306 3</t>
  </si>
  <si>
    <t>590 747651308 7</t>
  </si>
  <si>
    <t>590 747651310 0</t>
  </si>
  <si>
    <t>590 747651305 6</t>
  </si>
  <si>
    <t>590 747651309 4</t>
  </si>
  <si>
    <t>590 747651311 7</t>
  </si>
  <si>
    <t>590 747651552 4</t>
  </si>
  <si>
    <t>590 747651554 8</t>
  </si>
  <si>
    <t>590 747651556 2</t>
  </si>
  <si>
    <t>590 747651558 6</t>
  </si>
  <si>
    <t>590 747651560 9</t>
  </si>
  <si>
    <t>590 747651562 3</t>
  </si>
  <si>
    <t>590 747651553 1</t>
  </si>
  <si>
    <t>590 747651555 5</t>
  </si>
  <si>
    <t>590 747651557 9</t>
  </si>
  <si>
    <t>590 747651559 3</t>
  </si>
  <si>
    <t>590 747651561 6</t>
  </si>
  <si>
    <t>590 747651563 0</t>
  </si>
  <si>
    <t>590 747651564 7</t>
  </si>
  <si>
    <t>590 747651566 1</t>
  </si>
  <si>
    <t>590 747651565 4</t>
  </si>
  <si>
    <t>590 747651567 8</t>
  </si>
  <si>
    <t>590 747651516 6</t>
  </si>
  <si>
    <t>590 747651518 0</t>
  </si>
  <si>
    <t>590 747651520 3</t>
  </si>
  <si>
    <t>590 747651522 7</t>
  </si>
  <si>
    <t>590 747651524 1</t>
  </si>
  <si>
    <t>590 747651526 5</t>
  </si>
  <si>
    <t>590 747651528 9</t>
  </si>
  <si>
    <t>590 747651517 3</t>
  </si>
  <si>
    <t>590 747651519 7</t>
  </si>
  <si>
    <t>590 747651521 0</t>
  </si>
  <si>
    <t>590 747651523 4</t>
  </si>
  <si>
    <t>590 747651525 8</t>
  </si>
  <si>
    <t>590 747651527 2</t>
  </si>
  <si>
    <t>590 747651529 6</t>
  </si>
  <si>
    <t>590 747651596 8</t>
  </si>
  <si>
    <t>590 747651597 5</t>
  </si>
  <si>
    <t>590 747651224 0</t>
  </si>
  <si>
    <t>590 747651225 7</t>
  </si>
  <si>
    <t>590 747651464 0</t>
  </si>
  <si>
    <t>590 747651466 4</t>
  </si>
  <si>
    <t>590 747651458 8</t>
  </si>
  <si>
    <t>590 747651470 1</t>
  </si>
  <si>
    <t>590 747651465 7</t>
  </si>
  <si>
    <t>590 747651467 1</t>
  </si>
  <si>
    <t>590 747651469 5</t>
  </si>
  <si>
    <t>590 747651471 8</t>
  </si>
  <si>
    <t>590 747651570 8</t>
  </si>
  <si>
    <t>590 747651571 5</t>
  </si>
  <si>
    <t>591 747651417 6</t>
  </si>
  <si>
    <t>591 747651415 2</t>
  </si>
  <si>
    <t>591 747651413 8</t>
  </si>
  <si>
    <t>591 747651411 4</t>
  </si>
  <si>
    <t>590 747651508 1</t>
  </si>
  <si>
    <t>590 747651509 8</t>
  </si>
  <si>
    <t>RAZEM NETTO:</t>
  </si>
  <si>
    <t>590 747651625 5</t>
  </si>
  <si>
    <t>590 747651626 2</t>
  </si>
  <si>
    <t>590 747651637 8</t>
  </si>
  <si>
    <t>590 747651638 5</t>
  </si>
  <si>
    <t>590 747651635 4</t>
  </si>
  <si>
    <t>590 747651636 1</t>
  </si>
  <si>
    <t>590 747651 608 8</t>
  </si>
  <si>
    <t>03 50 0034 00</t>
  </si>
  <si>
    <t>03 50 0035 00</t>
  </si>
  <si>
    <t>03 50 0036 00</t>
  </si>
  <si>
    <t>03 50 0037 00</t>
  </si>
  <si>
    <t>03 50 0038 00</t>
  </si>
  <si>
    <t>03 50 0038 01</t>
  </si>
  <si>
    <t>03 50 0038 02</t>
  </si>
  <si>
    <t>03 50 0200 00</t>
  </si>
  <si>
    <t>03 50 0040 00</t>
  </si>
  <si>
    <t>03 50 0042 00</t>
  </si>
  <si>
    <t>03 50 0043 00</t>
  </si>
  <si>
    <t>03 50 0044 00</t>
  </si>
  <si>
    <t>03 50 0045 00</t>
  </si>
  <si>
    <t>03 50 0045 01</t>
  </si>
  <si>
    <t>03 50 0045 03</t>
  </si>
  <si>
    <t>03 50 0199 00</t>
  </si>
  <si>
    <t>03 50 0045 05</t>
  </si>
  <si>
    <t>03 50 0115 00</t>
  </si>
  <si>
    <t>03 50 0115 05</t>
  </si>
  <si>
    <t>03 50 0115 06</t>
  </si>
  <si>
    <t>03 50 0030 01</t>
  </si>
  <si>
    <t>03 50 0030 03</t>
  </si>
  <si>
    <t>03 50 0031 00</t>
  </si>
  <si>
    <t>03 50 0031 03</t>
  </si>
  <si>
    <t>03 50 0032 10</t>
  </si>
  <si>
    <t>03 50 0032 11</t>
  </si>
  <si>
    <t>03 50 0185 00</t>
  </si>
  <si>
    <t>03 50 0104 01</t>
  </si>
  <si>
    <t>03 50 0106 00</t>
  </si>
  <si>
    <t>03 50 0105 00</t>
  </si>
  <si>
    <t>03 50 0105 01</t>
  </si>
  <si>
    <t>03 50 0105 02</t>
  </si>
  <si>
    <t>03 50 0032 05</t>
  </si>
  <si>
    <t>03 50 0032 07</t>
  </si>
  <si>
    <t>03 50 0032 08</t>
  </si>
  <si>
    <t>03 50 0030 04</t>
  </si>
  <si>
    <t>03 50 0114 00</t>
  </si>
  <si>
    <t>03 50 0032 02</t>
  </si>
  <si>
    <t>03 50 0050 00</t>
  </si>
  <si>
    <t>03 50 0052 00</t>
  </si>
  <si>
    <t>03 50 0053 00</t>
  </si>
  <si>
    <t>03 50 0155 00</t>
  </si>
  <si>
    <t>03 50 0055 00</t>
  </si>
  <si>
    <t>03 50 0056 00</t>
  </si>
  <si>
    <t>03 50 0057 00</t>
  </si>
  <si>
    <t>03 50 0195 00</t>
  </si>
  <si>
    <t>03 50 0058 00</t>
  </si>
  <si>
    <t>03 50 0103 00</t>
  </si>
  <si>
    <t>03 50 0103 01</t>
  </si>
  <si>
    <t>03 50 0103 02</t>
  </si>
  <si>
    <t>03 50 0181 00</t>
  </si>
  <si>
    <t>03 50 0182 01</t>
  </si>
  <si>
    <t>03 50 0182 00</t>
  </si>
  <si>
    <t>03 50 0103 03</t>
  </si>
  <si>
    <t>03 50 0103 04</t>
  </si>
  <si>
    <t>03 50 0103 05</t>
  </si>
  <si>
    <t>03 50 0103 06</t>
  </si>
  <si>
    <t>03 50 0103 09</t>
  </si>
  <si>
    <t>03 50 0078 00</t>
  </si>
  <si>
    <t>03 50 0079 00</t>
  </si>
  <si>
    <t>03 50 0080 00</t>
  </si>
  <si>
    <t>03 50 0081 00</t>
  </si>
  <si>
    <t>03 50 0082 00</t>
  </si>
  <si>
    <t>03 50 0083 00</t>
  </si>
  <si>
    <t>03 50 0083 01</t>
  </si>
  <si>
    <t>03 50 0083 02</t>
  </si>
  <si>
    <t>03 50 0083 03</t>
  </si>
  <si>
    <t>03 50 0086 00</t>
  </si>
  <si>
    <t>03 50 0087 00</t>
  </si>
  <si>
    <t>03 50 0088 00</t>
  </si>
  <si>
    <t>03 50 0088 01</t>
  </si>
  <si>
    <t>03 50 0089 00</t>
  </si>
  <si>
    <t>03 50 0089 04</t>
  </si>
  <si>
    <t>03 50 0089 01</t>
  </si>
  <si>
    <t>03 50 0098 00</t>
  </si>
  <si>
    <t>03 50 0098 03</t>
  </si>
  <si>
    <t>03 50 0191 01</t>
  </si>
  <si>
    <t>03 50 0091 01</t>
  </si>
  <si>
    <t>03 50 0092 00</t>
  </si>
  <si>
    <t>03 50 0093 00</t>
  </si>
  <si>
    <t>03 50 0094 00</t>
  </si>
  <si>
    <t>03 50 0095 00</t>
  </si>
  <si>
    <t>03 50 0096 00</t>
  </si>
  <si>
    <t>03 50 0097 00</t>
  </si>
  <si>
    <t>03 50 0098 02</t>
  </si>
  <si>
    <t>03 50 0098 01</t>
  </si>
  <si>
    <t>03 50 0191 00</t>
  </si>
  <si>
    <t>03 50 0003 01</t>
  </si>
  <si>
    <t>03 50 0003 00</t>
  </si>
  <si>
    <t>03 50 0004 00</t>
  </si>
  <si>
    <t>03 50 0004 02</t>
  </si>
  <si>
    <t>03 50 0149 00</t>
  </si>
  <si>
    <t>03 50 0149 01</t>
  </si>
  <si>
    <t>03 50 0149 02</t>
  </si>
  <si>
    <t>03 50 0149 03</t>
  </si>
  <si>
    <t>03 50 0021 22</t>
  </si>
  <si>
    <t>03 50 0068 01</t>
  </si>
  <si>
    <t>03 50 0068 00</t>
  </si>
  <si>
    <t>03 50 0069 00</t>
  </si>
  <si>
    <t>03 50 0169 00</t>
  </si>
  <si>
    <t>03 50 0070 00</t>
  </si>
  <si>
    <t>03 50 0071 00</t>
  </si>
  <si>
    <t>03 50 0170 00</t>
  </si>
  <si>
    <t>03 50 0171 00</t>
  </si>
  <si>
    <t>03 50 0073 00</t>
  </si>
  <si>
    <t>03 50 0075 00</t>
  </si>
  <si>
    <t>03 50 0174 00</t>
  </si>
  <si>
    <t>03 50 0173 00</t>
  </si>
  <si>
    <t>03 50 0076 00</t>
  </si>
  <si>
    <t>03 50 0192 01</t>
  </si>
  <si>
    <t>03 50 0192 00</t>
  </si>
  <si>
    <t>03 50 0193 00</t>
  </si>
  <si>
    <t>03 50 0076 02</t>
  </si>
  <si>
    <t>03 50 0076 03</t>
  </si>
  <si>
    <t>03 50 0061 00</t>
  </si>
  <si>
    <t>03 50 0062 00</t>
  </si>
  <si>
    <t>03 50 0063 00</t>
  </si>
  <si>
    <t>03 50 0157 00</t>
  </si>
  <si>
    <t>03 50 0064 00</t>
  </si>
  <si>
    <t>03 50 0065 00</t>
  </si>
  <si>
    <t>03 50 0160 00</t>
  </si>
  <si>
    <t>03 50 0161 00</t>
  </si>
  <si>
    <t>03 50 0162 00</t>
  </si>
  <si>
    <t>03 50 0066 00</t>
  </si>
  <si>
    <t>03 50 0162 01</t>
  </si>
  <si>
    <t>03 50 0163 00</t>
  </si>
  <si>
    <t>03 50 0164 00</t>
  </si>
  <si>
    <t>03 50 0165 00</t>
  </si>
  <si>
    <t>03 50 0165 02</t>
  </si>
  <si>
    <t>03 50 0165 01</t>
  </si>
  <si>
    <t>03 50 0165 03</t>
  </si>
  <si>
    <t>03 50 0196 00</t>
  </si>
  <si>
    <t>03 50 0197 00</t>
  </si>
  <si>
    <t>03 50 0197 01</t>
  </si>
  <si>
    <t>03 50 0025 01</t>
  </si>
  <si>
    <t>03 50 0025 02</t>
  </si>
  <si>
    <t>03 50 0027 00</t>
  </si>
  <si>
    <t>03 50 0028 00</t>
  </si>
  <si>
    <t>03 50 0021 00</t>
  </si>
  <si>
    <t>03 50 0022 00</t>
  </si>
  <si>
    <t>03 50 0150 00</t>
  </si>
  <si>
    <t>03 50 0150 01</t>
  </si>
  <si>
    <t>03 50 0108 00</t>
  </si>
  <si>
    <t>03 50 0109 00</t>
  </si>
  <si>
    <t>03 50 0109 01</t>
  </si>
  <si>
    <t>03 50 0109 02</t>
  </si>
  <si>
    <t>03 50 0118 01</t>
  </si>
  <si>
    <t>03 50 0125 01</t>
  </si>
  <si>
    <t>03 50 0122 06</t>
  </si>
  <si>
    <t>03 50 0122 07</t>
  </si>
  <si>
    <t>03 50 0122 08</t>
  </si>
  <si>
    <t>03 50 0122 09</t>
  </si>
  <si>
    <t>03 50 0118 02</t>
  </si>
  <si>
    <t>03 50 0125 02</t>
  </si>
  <si>
    <t>03 50 0006 00</t>
  </si>
  <si>
    <t>03 50 0007 00</t>
  </si>
  <si>
    <t>03 50 0008 00</t>
  </si>
  <si>
    <t>03 50 0009 00</t>
  </si>
  <si>
    <t>03 50 0009 01</t>
  </si>
  <si>
    <t>03 50 0010 00</t>
  </si>
  <si>
    <t>03 50 0198 00</t>
  </si>
  <si>
    <t>03 50 0198 01</t>
  </si>
  <si>
    <t>590 747651675 0</t>
  </si>
  <si>
    <t>590 747651645 3</t>
  </si>
  <si>
    <t>590 747651649 1</t>
  </si>
  <si>
    <t>590 747651650 7</t>
  </si>
  <si>
    <t>590 747651651 4</t>
  </si>
  <si>
    <t>590 747651652 1</t>
  </si>
  <si>
    <t>590 747651656 9</t>
  </si>
  <si>
    <t>590 747651655 2</t>
  </si>
  <si>
    <t>590 747651657 6</t>
  </si>
  <si>
    <t>590 747651658 3</t>
  </si>
  <si>
    <t>590 747651659 0</t>
  </si>
  <si>
    <t>590 747651660 6</t>
  </si>
  <si>
    <t>590 747651661 3</t>
  </si>
  <si>
    <t>590 747651662 0</t>
  </si>
  <si>
    <t>590 747651663 7</t>
  </si>
  <si>
    <t>590 747651664 4</t>
  </si>
  <si>
    <t>590 747651665 1</t>
  </si>
  <si>
    <t>590 747651666 8</t>
  </si>
  <si>
    <t>590 747651667 5</t>
  </si>
  <si>
    <t>590 747651668 2</t>
  </si>
  <si>
    <t>590 747651669 9</t>
  </si>
  <si>
    <t>590 747651670 5</t>
  </si>
  <si>
    <t>590 747651671 2</t>
  </si>
  <si>
    <t>590 747651672 9</t>
  </si>
  <si>
    <t>590 747651673 6</t>
  </si>
  <si>
    <t>590 747651674 3</t>
  </si>
  <si>
    <t>590 747651676 7</t>
  </si>
  <si>
    <t>590 747651677 4</t>
  </si>
  <si>
    <t>590 747651678 1</t>
  </si>
  <si>
    <t>590 747651462 6</t>
  </si>
  <si>
    <r>
      <t>Æ</t>
    </r>
    <r>
      <rPr>
        <sz val="8"/>
        <rFont val="Tahoma"/>
        <family val="2"/>
        <charset val="238"/>
      </rPr>
      <t xml:space="preserve"> 110</t>
    </r>
  </si>
  <si>
    <r>
      <t xml:space="preserve">Æ </t>
    </r>
    <r>
      <rPr>
        <sz val="8"/>
        <rFont val="Tahoma"/>
        <family val="2"/>
        <charset val="238"/>
      </rPr>
      <t>110</t>
    </r>
  </si>
  <si>
    <r>
      <t>Æ</t>
    </r>
    <r>
      <rPr>
        <sz val="8"/>
        <rFont val="Tahoma"/>
        <family val="2"/>
        <charset val="238"/>
      </rPr>
      <t xml:space="preserve"> 90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3</t>
    </r>
  </si>
  <si>
    <r>
      <t>Æ</t>
    </r>
    <r>
      <rPr>
        <sz val="8"/>
        <rFont val="Tahoma"/>
        <family val="2"/>
        <charset val="238"/>
      </rPr>
      <t xml:space="preserve"> 110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4</t>
    </r>
  </si>
  <si>
    <r>
      <t>Æ</t>
    </r>
    <r>
      <rPr>
        <sz val="8"/>
        <rFont val="Tahoma"/>
        <family val="2"/>
        <charset val="238"/>
      </rPr>
      <t xml:space="preserve"> 90/50</t>
    </r>
  </si>
  <si>
    <r>
      <t>Æ</t>
    </r>
    <r>
      <rPr>
        <sz val="8"/>
        <rFont val="Tahoma"/>
        <family val="2"/>
        <charset val="238"/>
      </rPr>
      <t xml:space="preserve"> 90/63</t>
    </r>
  </si>
  <si>
    <r>
      <t>Æ</t>
    </r>
    <r>
      <rPr>
        <sz val="8"/>
        <rFont val="Tahoma"/>
        <family val="2"/>
        <charset val="238"/>
      </rPr>
      <t xml:space="preserve"> 90/75</t>
    </r>
  </si>
  <si>
    <r>
      <t>Æ</t>
    </r>
    <r>
      <rPr>
        <sz val="8"/>
        <rFont val="Tahoma"/>
        <family val="2"/>
        <charset val="238"/>
      </rPr>
      <t xml:space="preserve"> 110/50</t>
    </r>
  </si>
  <si>
    <r>
      <t>Æ</t>
    </r>
    <r>
      <rPr>
        <sz val="8"/>
        <rFont val="Tahoma"/>
        <family val="2"/>
        <charset val="238"/>
      </rPr>
      <t xml:space="preserve"> 110/63</t>
    </r>
  </si>
  <si>
    <r>
      <t>Æ</t>
    </r>
    <r>
      <rPr>
        <sz val="8"/>
        <rFont val="Tahoma"/>
        <family val="2"/>
        <charset val="238"/>
      </rPr>
      <t xml:space="preserve"> 110/75</t>
    </r>
  </si>
  <si>
    <r>
      <t>Æ</t>
    </r>
    <r>
      <rPr>
        <sz val="8"/>
        <rFont val="Tahoma"/>
        <family val="2"/>
        <charset val="238"/>
      </rPr>
      <t xml:space="preserve"> 110/90</t>
    </r>
  </si>
  <si>
    <t>03 50 0201 00</t>
  </si>
  <si>
    <t>03 50 0092 01</t>
  </si>
  <si>
    <t>03 50 0092 02</t>
  </si>
  <si>
    <t>03 50 0076 01</t>
  </si>
  <si>
    <t>03 50 0076 05</t>
  </si>
  <si>
    <t>03 50 0198 02</t>
  </si>
  <si>
    <t>03 50 0198 03</t>
  </si>
  <si>
    <t>03 50 0067 00</t>
  </si>
  <si>
    <t>03 50 0068 02</t>
  </si>
  <si>
    <t>03 50 0069 01</t>
  </si>
  <si>
    <t>03 50 0070 01</t>
  </si>
  <si>
    <t>Redukcja</t>
  </si>
  <si>
    <t>03 50 0069 02</t>
  </si>
  <si>
    <r>
      <t>Æ</t>
    </r>
    <r>
      <rPr>
        <sz val="8"/>
        <rFont val="Tahoma"/>
        <family val="2"/>
        <charset val="238"/>
      </rPr>
      <t xml:space="preserve"> 16</t>
    </r>
  </si>
  <si>
    <r>
      <t>Æ</t>
    </r>
    <r>
      <rPr>
        <sz val="8"/>
        <rFont val="Tahoma"/>
        <family val="2"/>
        <charset val="238"/>
      </rPr>
      <t xml:space="preserve"> 16 </t>
    </r>
    <r>
      <rPr>
        <sz val="8"/>
        <rFont val="Symbol"/>
        <family val="1"/>
        <charset val="2"/>
      </rPr>
      <t>´</t>
    </r>
    <r>
      <rPr>
        <sz val="8"/>
        <rFont val="Tahoma"/>
        <family val="2"/>
        <charset val="238"/>
      </rPr>
      <t xml:space="preserve"> ½</t>
    </r>
  </si>
  <si>
    <t>Ø 16 x ½</t>
  </si>
  <si>
    <r>
      <t>Æ</t>
    </r>
    <r>
      <rPr>
        <sz val="8"/>
        <rFont val="Tahoma"/>
        <family val="2"/>
        <charset val="238"/>
      </rPr>
      <t xml:space="preserve"> 25/16</t>
    </r>
  </si>
  <si>
    <r>
      <t>Æ</t>
    </r>
    <r>
      <rPr>
        <sz val="8"/>
        <rFont val="Tahoma"/>
        <family val="2"/>
        <charset val="238"/>
      </rPr>
      <t xml:space="preserve"> 40/16</t>
    </r>
  </si>
  <si>
    <t>03 50 0033 00</t>
  </si>
  <si>
    <t>03 50 0039 00</t>
  </si>
  <si>
    <t>03 50 0168 00</t>
  </si>
  <si>
    <t>03 50 0156 00</t>
  </si>
  <si>
    <t>03 50 0012 02</t>
  </si>
  <si>
    <t>03 50 0005 00</t>
  </si>
  <si>
    <t>03 50 0026 01</t>
  </si>
  <si>
    <t>03 50 0026 02 00</t>
  </si>
  <si>
    <t>03 50 0026 03</t>
  </si>
  <si>
    <t>03 50 0024 00</t>
  </si>
  <si>
    <t>03 50 0059 00</t>
  </si>
  <si>
    <t>03 50 0060 00</t>
  </si>
  <si>
    <t>03 50 0114 02</t>
  </si>
  <si>
    <t>03 50 0115 03</t>
  </si>
  <si>
    <t>03 50 0114 01</t>
  </si>
  <si>
    <t>03 50 0115 01</t>
  </si>
  <si>
    <t>03 50 0115 04</t>
  </si>
  <si>
    <t>03 50 0115 08</t>
  </si>
  <si>
    <t>03 50 0030 00</t>
  </si>
  <si>
    <t>03 50 1040 00</t>
  </si>
  <si>
    <t>03 50 0112 00</t>
  </si>
  <si>
    <t>03 50 0032 09</t>
  </si>
  <si>
    <t>03 50 0048 00</t>
  </si>
  <si>
    <t>03 50 0102 00</t>
  </si>
  <si>
    <t>03 50 0103 07</t>
  </si>
  <si>
    <t>03 50 0085 00</t>
  </si>
  <si>
    <t>03 50 0091 00</t>
  </si>
  <si>
    <t>03 50 0067 01</t>
  </si>
  <si>
    <t>590 747651 027 7</t>
  </si>
  <si>
    <t>F010749</t>
  </si>
  <si>
    <t>F010751</t>
  </si>
  <si>
    <t>F010753</t>
  </si>
  <si>
    <t>F010754</t>
  </si>
  <si>
    <t>F011446</t>
  </si>
  <si>
    <t>F011150</t>
  </si>
  <si>
    <t>F010759</t>
  </si>
  <si>
    <t>F010760</t>
  </si>
  <si>
    <t>F010761</t>
  </si>
  <si>
    <t>F010762</t>
  </si>
  <si>
    <t>F010763</t>
  </si>
  <si>
    <t>F010764</t>
  </si>
  <si>
    <t>F011479</t>
  </si>
  <si>
    <t>F010784</t>
  </si>
  <si>
    <t>F010785</t>
  </si>
  <si>
    <t>F010786</t>
  </si>
  <si>
    <t>F010787</t>
  </si>
  <si>
    <t>F010789</t>
  </si>
  <si>
    <t>F010790</t>
  </si>
  <si>
    <t>F010792</t>
  </si>
  <si>
    <t>F010794</t>
  </si>
  <si>
    <t>F010795</t>
  </si>
  <si>
    <t>F010805</t>
  </si>
  <si>
    <t>Zawór grzybkowy</t>
  </si>
  <si>
    <t xml:space="preserve">Filtr skośny </t>
  </si>
  <si>
    <t xml:space="preserve">Złączka montażowa ścienna </t>
  </si>
  <si>
    <t>Æ 20 ´ 1/2</t>
  </si>
  <si>
    <t>03 50 0201 01</t>
  </si>
  <si>
    <t>03 50 0201 02</t>
  </si>
  <si>
    <t>03 50 0201 03</t>
  </si>
  <si>
    <t>03 50 0201 06</t>
  </si>
  <si>
    <t>03 50 0201 07</t>
  </si>
  <si>
    <t>F013281</t>
  </si>
  <si>
    <t>F013282</t>
  </si>
  <si>
    <t>F013205</t>
  </si>
  <si>
    <t>Æ 16 ´ 2,7</t>
  </si>
  <si>
    <t>Æ 20 ´ 3,4</t>
  </si>
  <si>
    <t>Æ 25 ´ 4,2</t>
  </si>
  <si>
    <t>Æ 32 ´ 5,4</t>
  </si>
  <si>
    <t>Æ 40 ´ 6,7</t>
  </si>
  <si>
    <t>Æ 50 ´ 8,3</t>
  </si>
  <si>
    <t>Æ 63 ´ 10,5</t>
  </si>
  <si>
    <t>Æ 75 ´ 12,5</t>
  </si>
  <si>
    <t>Æ 90 ´ 15,0</t>
  </si>
  <si>
    <t>Æ 110 x 18,3</t>
  </si>
  <si>
    <t>Æ 20 ´ 1,9</t>
  </si>
  <si>
    <t>Æ 25 ´ 2,3</t>
  </si>
  <si>
    <t>Æ 32 ´ 2,9</t>
  </si>
  <si>
    <t>Æ 40 ´ 3,7</t>
  </si>
  <si>
    <t>Æ 50 ´ 4,6</t>
  </si>
  <si>
    <t>Æ 63 ´ 5,8</t>
  </si>
  <si>
    <t>Æ 75 ´ 6,8</t>
  </si>
  <si>
    <t>Æ 20 ´ 2,8</t>
  </si>
  <si>
    <t>Æ 25 ´ 3,5</t>
  </si>
  <si>
    <t>Æ 32 ´ 4,4</t>
  </si>
  <si>
    <t>Æ 40 ´ 5,5</t>
  </si>
  <si>
    <t>Æ 50 ´ 6,9</t>
  </si>
  <si>
    <t>Æ 63 ´ 8,6</t>
  </si>
  <si>
    <t>Æ 75 ´ 10,3</t>
  </si>
  <si>
    <t>Æ 90 ´ 12,3</t>
  </si>
  <si>
    <t>Æ 110 ´ 15,1</t>
  </si>
  <si>
    <t>Æ 40</t>
  </si>
  <si>
    <t>03 50 0115 09</t>
  </si>
  <si>
    <t>Mijanka krótka</t>
  </si>
  <si>
    <t>03 50 0022 02</t>
  </si>
  <si>
    <t>03 50 0022 01</t>
  </si>
  <si>
    <t>03 50 0022 03</t>
  </si>
  <si>
    <t>Zawory  kulowe z dwoma półśrubunkami</t>
  </si>
  <si>
    <t>03 50 0202 00</t>
  </si>
  <si>
    <t>03 50 0202 01</t>
  </si>
  <si>
    <t>03 50 0202 02</t>
  </si>
  <si>
    <t>03 50 0202 03</t>
  </si>
  <si>
    <t>Płytka montażowa z wkrętami</t>
  </si>
  <si>
    <t>03 01 0207 00</t>
  </si>
  <si>
    <t>Listwa stalowa pod baterie</t>
  </si>
  <si>
    <t>03 01 0205 00</t>
  </si>
  <si>
    <t>03 01 0206 00</t>
  </si>
  <si>
    <t>03 01 01390 06</t>
  </si>
  <si>
    <t>590 747652124 2</t>
  </si>
  <si>
    <t>Nowy Kod Towaru</t>
  </si>
  <si>
    <r>
      <t>Kolano 45</t>
    </r>
    <r>
      <rPr>
        <b/>
        <sz val="9"/>
        <rFont val="Times New Roman"/>
        <family val="1"/>
        <charset val="238"/>
      </rPr>
      <t>º</t>
    </r>
  </si>
  <si>
    <r>
      <t>Kolano 90</t>
    </r>
    <r>
      <rPr>
        <b/>
        <sz val="9"/>
        <rFont val="Times New Roman"/>
        <family val="1"/>
        <charset val="238"/>
      </rPr>
      <t>º</t>
    </r>
  </si>
  <si>
    <r>
      <t>Kolano 45</t>
    </r>
    <r>
      <rPr>
        <b/>
        <sz val="9"/>
        <rFont val="Times New Roman"/>
        <family val="1"/>
        <charset val="238"/>
      </rPr>
      <t>º</t>
    </r>
    <r>
      <rPr>
        <b/>
        <sz val="9"/>
        <rFont val="Tahoma"/>
        <family val="2"/>
        <charset val="238"/>
      </rPr>
      <t xml:space="preserve"> nyplowe</t>
    </r>
  </si>
  <si>
    <r>
      <t>Kolano 90</t>
    </r>
    <r>
      <rPr>
        <b/>
        <sz val="9"/>
        <rFont val="Times New Roman"/>
        <family val="1"/>
        <charset val="238"/>
      </rPr>
      <t>º</t>
    </r>
    <r>
      <rPr>
        <b/>
        <sz val="9"/>
        <rFont val="Tahoma"/>
        <family val="2"/>
        <charset val="238"/>
      </rPr>
      <t xml:space="preserve"> nyplowe</t>
    </r>
  </si>
  <si>
    <r>
      <t>Kolano 90</t>
    </r>
    <r>
      <rPr>
        <b/>
        <sz val="9"/>
        <rFont val="Times New Roman"/>
        <family val="1"/>
        <charset val="238"/>
      </rPr>
      <t>º</t>
    </r>
    <r>
      <rPr>
        <b/>
        <sz val="9"/>
        <rFont val="Tahoma"/>
        <family val="2"/>
        <charset val="238"/>
      </rPr>
      <t xml:space="preserve"> GW</t>
    </r>
  </si>
  <si>
    <r>
      <t>Kolano 90</t>
    </r>
    <r>
      <rPr>
        <b/>
        <sz val="9"/>
        <rFont val="Times New Roman"/>
        <family val="1"/>
        <charset val="238"/>
      </rPr>
      <t>º</t>
    </r>
    <r>
      <rPr>
        <b/>
        <sz val="9"/>
        <rFont val="Tahoma"/>
        <family val="2"/>
        <charset val="238"/>
      </rPr>
      <t xml:space="preserve"> GZ</t>
    </r>
  </si>
  <si>
    <r>
      <t>Kolano 90</t>
    </r>
    <r>
      <rPr>
        <b/>
        <sz val="9"/>
        <rFont val="Times New Roman"/>
        <family val="1"/>
        <charset val="238"/>
      </rPr>
      <t>º</t>
    </r>
    <r>
      <rPr>
        <b/>
        <sz val="9"/>
        <rFont val="Tahoma"/>
        <family val="2"/>
        <charset val="238"/>
      </rPr>
      <t xml:space="preserve"> GW wieszak</t>
    </r>
  </si>
  <si>
    <t>Seria PN 20 (S 2,5) 4m</t>
  </si>
  <si>
    <t xml:space="preserve">Seria PN 10 (S5) 4m </t>
  </si>
  <si>
    <r>
      <t>RURY PPR/GF</t>
    </r>
    <r>
      <rPr>
        <b/>
        <sz val="8"/>
        <rFont val="Tahoma"/>
        <family val="2"/>
        <charset val="238"/>
      </rPr>
      <t xml:space="preserve"> </t>
    </r>
    <r>
      <rPr>
        <b/>
        <sz val="7"/>
        <rFont val="Tahoma"/>
        <family val="2"/>
        <charset val="238"/>
      </rPr>
      <t>(stabilizowane włóknem szklanym)  (SDR 7,4)</t>
    </r>
    <r>
      <rPr>
        <b/>
        <sz val="9"/>
        <rFont val="Tahoma"/>
        <family val="2"/>
        <charset val="238"/>
      </rPr>
      <t xml:space="preserve"> 4m</t>
    </r>
  </si>
  <si>
    <t>R01PY-010004-0001</t>
  </si>
  <si>
    <t>R01PY-100004-0001</t>
  </si>
  <si>
    <t>R01PY-080004-0001</t>
  </si>
  <si>
    <t>R01PY-070004-0001</t>
  </si>
  <si>
    <t>R01PY-060004-0001</t>
  </si>
  <si>
    <t>R01PY-050004-0001</t>
  </si>
  <si>
    <t>R01PY-040004-0001</t>
  </si>
  <si>
    <t>R01PY-020004-0001</t>
  </si>
  <si>
    <t>R01PY-090004-0001</t>
  </si>
  <si>
    <t>H0101-TGZ015-0002</t>
  </si>
  <si>
    <t>H0101-TGZ013-0002</t>
  </si>
  <si>
    <t>H0101-TGZ016-0002</t>
  </si>
  <si>
    <t>H0101-TGZ017-0001</t>
  </si>
  <si>
    <t>H0101-TGZ012-0002</t>
  </si>
  <si>
    <t>H0101-TGZ011-0002</t>
  </si>
  <si>
    <t>R01PY-210004-0001</t>
  </si>
  <si>
    <t>R01PY-220004-0001</t>
  </si>
  <si>
    <t>R01PY-230004-0001</t>
  </si>
  <si>
    <t>R01PY-240004-0001</t>
  </si>
  <si>
    <t>R01PY-250004-0001</t>
  </si>
  <si>
    <t>R01PY-260004-0001</t>
  </si>
  <si>
    <t>R01PY-270004-0001</t>
  </si>
  <si>
    <t>R02PY-120004-0001</t>
  </si>
  <si>
    <t>R02PY-130004-0001</t>
  </si>
  <si>
    <t>R02PY-140004-0001</t>
  </si>
  <si>
    <t>R02PY-150004-0001</t>
  </si>
  <si>
    <t>R02PY-160004-0001</t>
  </si>
  <si>
    <t>R02PY-170004-0001</t>
  </si>
  <si>
    <t>R02PY-180004-0001</t>
  </si>
  <si>
    <t>R02PY-190004-0001</t>
  </si>
  <si>
    <t>H0100-K45001-0002</t>
  </si>
  <si>
    <t>H0100-K45002-0002</t>
  </si>
  <si>
    <t>H0100-K45003-0002</t>
  </si>
  <si>
    <t>H0100-K45004-0002</t>
  </si>
  <si>
    <t>H0100-K45005-0002</t>
  </si>
  <si>
    <t>H0100-K45006-0002</t>
  </si>
  <si>
    <t>H0100-K45007-0001</t>
  </si>
  <si>
    <t>H0100-K45008-0001</t>
  </si>
  <si>
    <t>H0100-K45009-0001</t>
  </si>
  <si>
    <t>H0100-K45010-0001</t>
  </si>
  <si>
    <t>H0100-K90002-0001</t>
  </si>
  <si>
    <t>H0100-K90003-0002</t>
  </si>
  <si>
    <t>H0100-K90004-0002</t>
  </si>
  <si>
    <t>H0100-K90005-0001</t>
  </si>
  <si>
    <t>H0100-K90006-0002</t>
  </si>
  <si>
    <t>H0100-K90007-0002</t>
  </si>
  <si>
    <t>H0100-K90008-0002</t>
  </si>
  <si>
    <t>H0100-K90009-0001</t>
  </si>
  <si>
    <t>H0100-K90001-0002</t>
  </si>
  <si>
    <t>H0100-K90010-0002</t>
  </si>
  <si>
    <t>H0100-N45001-0002</t>
  </si>
  <si>
    <t>H0100-N45002-0002</t>
  </si>
  <si>
    <t>H0100-N45003-0002</t>
  </si>
  <si>
    <t>H0100-N45004-0002</t>
  </si>
  <si>
    <t>H0100-N45005-0001</t>
  </si>
  <si>
    <t>H0100-N90001-0002</t>
  </si>
  <si>
    <t>H0100-N90005-0001</t>
  </si>
  <si>
    <t>H0101-KGW011-0002</t>
  </si>
  <si>
    <t>H0101-KGW018-0002</t>
  </si>
  <si>
    <t>H0101-KGZ011-0002</t>
  </si>
  <si>
    <t>H0101-KGZ018-0002</t>
  </si>
  <si>
    <t>H0101-WGW011-0002</t>
  </si>
  <si>
    <t>H0101-WGW012-0005</t>
  </si>
  <si>
    <t>H0101-WGW015-0001</t>
  </si>
  <si>
    <t>H0101-WGW016-0001</t>
  </si>
  <si>
    <t>H0101-WGZ011-0002</t>
  </si>
  <si>
    <t>H0101-WGZ012-0003</t>
  </si>
  <si>
    <t>H0101-WGZ015-0002</t>
  </si>
  <si>
    <t>H0101-WGZ016-0002</t>
  </si>
  <si>
    <t>H0100-TEE001-0002</t>
  </si>
  <si>
    <t>H0100-TEE002-0002</t>
  </si>
  <si>
    <t>H0100-TEE003-0002</t>
  </si>
  <si>
    <t>H0100-TEE004-0002</t>
  </si>
  <si>
    <t>H0100-TEE005-0002</t>
  </si>
  <si>
    <t>H0100-TEE006-0002</t>
  </si>
  <si>
    <t>H0100-TEE007-0002</t>
  </si>
  <si>
    <t>H0100-TEE008-0002</t>
  </si>
  <si>
    <t>H0100-TEE009-0002</t>
  </si>
  <si>
    <t>H0100-TEE010-0002</t>
  </si>
  <si>
    <t>H0101-TGW011-0002</t>
  </si>
  <si>
    <t>H0101-TGW012-0002</t>
  </si>
  <si>
    <t>H0101-TGW013-0002</t>
  </si>
  <si>
    <t>H0101-TGW015-0002</t>
  </si>
  <si>
    <t>H0101-TGW016-0001</t>
  </si>
  <si>
    <t>H0101-TGW017-0001</t>
  </si>
  <si>
    <t>H0101-TGW018-0001</t>
  </si>
  <si>
    <t>H0100-MUF002-0002</t>
  </si>
  <si>
    <t>H0100-MUF003-0002</t>
  </si>
  <si>
    <t>H0100-MUF004-0002</t>
  </si>
  <si>
    <t>H0100-MUF005-0002</t>
  </si>
  <si>
    <t>H0100-MUF006-0002</t>
  </si>
  <si>
    <t>H0100-MUF007-0001</t>
  </si>
  <si>
    <t>H0100-MUF008-0002</t>
  </si>
  <si>
    <t>H0100-MUF009-0001</t>
  </si>
  <si>
    <t>H0100-MUF001-0001</t>
  </si>
  <si>
    <t>H0100-MUF010-0002</t>
  </si>
  <si>
    <t>H0101-MGW011-0002</t>
  </si>
  <si>
    <t>H0101-MGW012-0002</t>
  </si>
  <si>
    <t>H0101-MGW013-0002</t>
  </si>
  <si>
    <t>H0101-MGW015-0002</t>
  </si>
  <si>
    <t>H0101-MGW016-0001</t>
  </si>
  <si>
    <t>H0101-MGW017-0002</t>
  </si>
  <si>
    <t>H0101-MGW018-0003</t>
  </si>
  <si>
    <t>H0101-MGW019-0001</t>
  </si>
  <si>
    <t>H0101-MGW020-0002</t>
  </si>
  <si>
    <t>H0101-MGW021-0001</t>
  </si>
  <si>
    <t>H0101-MGW022-0002</t>
  </si>
  <si>
    <t>H0101MGW023-0002</t>
  </si>
  <si>
    <t>H0101-MGW024-0001</t>
  </si>
  <si>
    <t>H0101-MGZ011-0002</t>
  </si>
  <si>
    <t>H0101-MGZ012-0002</t>
  </si>
  <si>
    <t>H0101-MGZ013-0001</t>
  </si>
  <si>
    <t>H0101-MGZ015-0002</t>
  </si>
  <si>
    <t>H0101-MGZ016-0002</t>
  </si>
  <si>
    <t>H0101-MGZ018-0002</t>
  </si>
  <si>
    <t>H0101-MGZ019-0002</t>
  </si>
  <si>
    <t>H0101-MGZ020-0001</t>
  </si>
  <si>
    <t>H0101-MGZ021-0001</t>
  </si>
  <si>
    <t>H0101-MGZ022-0001</t>
  </si>
  <si>
    <t>H0101-MGZ023-0001</t>
  </si>
  <si>
    <t>H0101-MGZ024-0001</t>
  </si>
  <si>
    <t>H0100-ZAS002-0001</t>
  </si>
  <si>
    <t>H0100-ZAS003-0002</t>
  </si>
  <si>
    <t>H0100-ZAS004-0002</t>
  </si>
  <si>
    <t>H0100-ZAS005-0001</t>
  </si>
  <si>
    <t>H0100-ZAS006-0001</t>
  </si>
  <si>
    <t>H0100-ZAS007-0001</t>
  </si>
  <si>
    <t>H0100-ZAS008-0001</t>
  </si>
  <si>
    <t>H0100-ZAS009-0002</t>
  </si>
  <si>
    <t>H0100-ZAS010-0001</t>
  </si>
  <si>
    <t>H0100-MRE025-0001</t>
  </si>
  <si>
    <t>H0100-MRE026-0001</t>
  </si>
  <si>
    <t>H0100-MRE027-0001</t>
  </si>
  <si>
    <t>H0100-MRE028-0001</t>
  </si>
  <si>
    <t>H0100-MRE029-0001</t>
  </si>
  <si>
    <t>H0100-MRE030-0001</t>
  </si>
  <si>
    <t>H0100-MRE031-0001</t>
  </si>
  <si>
    <t>H0100-MRE032-0001</t>
  </si>
  <si>
    <t>H0100-MRE033-0001</t>
  </si>
  <si>
    <t>H0100-MRE034-0001</t>
  </si>
  <si>
    <t>H0100-MRE035-0001</t>
  </si>
  <si>
    <t>H0100-MRE036-0001</t>
  </si>
  <si>
    <t>H0100-MRE037-0001</t>
  </si>
  <si>
    <t>H0100-MRE038-0001</t>
  </si>
  <si>
    <t>H0100-MRE039-0001</t>
  </si>
  <si>
    <t>H0100-MRE040-0001</t>
  </si>
  <si>
    <t>H0100-MRE041-0001</t>
  </si>
  <si>
    <t>H0100-MRE042-0001</t>
  </si>
  <si>
    <t>H0100-MRE043-0001</t>
  </si>
  <si>
    <t>H0100-MRE044-0001</t>
  </si>
  <si>
    <t>H0100-MRE045-0001</t>
  </si>
  <si>
    <t>H0100-MRE046-0001</t>
  </si>
  <si>
    <t>H0100-MRE047-0001</t>
  </si>
  <si>
    <t>H0100-RED025-0002</t>
  </si>
  <si>
    <t>H0100-RED027-0003</t>
  </si>
  <si>
    <t>H0100-RED028-0001</t>
  </si>
  <si>
    <t>H0100-RED029-0003</t>
  </si>
  <si>
    <t>H0100-RED033-0001</t>
  </si>
  <si>
    <t>H0100-TRE025-0002</t>
  </si>
  <si>
    <t>H0100-TRE026-0003</t>
  </si>
  <si>
    <t>H0100-TRE026-0004</t>
  </si>
  <si>
    <t>H0100-TRE028-0001</t>
  </si>
  <si>
    <t>H0100-TRE029-0002</t>
  </si>
  <si>
    <t>H0100-TRE030-0001</t>
  </si>
  <si>
    <t>H0100-TRE031-0002</t>
  </si>
  <si>
    <t>H0100-TRE032-0001</t>
  </si>
  <si>
    <t>H0100-TRE033-0002</t>
  </si>
  <si>
    <t>H0100-TRE064-0002</t>
  </si>
  <si>
    <t>H0100-TRE076-0002</t>
  </si>
  <si>
    <t>H0100-TRE034-0001</t>
  </si>
  <si>
    <t>H0100-TRE035-0002</t>
  </si>
  <si>
    <t>H0100-TRE080-0002</t>
  </si>
  <si>
    <t>H0100-TRE077-0001</t>
  </si>
  <si>
    <t>H0100-TRE036-0001</t>
  </si>
  <si>
    <t>H0100-TRE037-0002</t>
  </si>
  <si>
    <t>H0100-TRE038-0002</t>
  </si>
  <si>
    <t>H0100-TRE039-0002</t>
  </si>
  <si>
    <t>H0100-TRE040-0002</t>
  </si>
  <si>
    <t>H0100-TRE041-0002</t>
  </si>
  <si>
    <t>H0100-TRE042-0002</t>
  </si>
  <si>
    <t>H0100-TRE043-0001</t>
  </si>
  <si>
    <t>H0100-TRE044-0001</t>
  </si>
  <si>
    <t>H0100-TRE045-0001</t>
  </si>
  <si>
    <t>H0100-TRE046-0001</t>
  </si>
  <si>
    <t>H0100-TRE047-0001</t>
  </si>
  <si>
    <t>H0101-SGW012-0002</t>
  </si>
  <si>
    <t>H0101-SGW016-0002</t>
  </si>
  <si>
    <t>H0101-SGW018-0002</t>
  </si>
  <si>
    <t>H0101-SGZ012-0002</t>
  </si>
  <si>
    <t>H0101-SGZ016-0002</t>
  </si>
  <si>
    <t>H0101-SGZ018-0001</t>
  </si>
  <si>
    <t>H0101-PGW013-0003</t>
  </si>
  <si>
    <t>H0101-PGW014-0001</t>
  </si>
  <si>
    <t>H0100-MID002-0002</t>
  </si>
  <si>
    <t>H0100-MID003-0002</t>
  </si>
  <si>
    <t>H0100-MID004-0002</t>
  </si>
  <si>
    <t>H0100-MID005-0002</t>
  </si>
  <si>
    <t>H0100-KOM002-0002</t>
  </si>
  <si>
    <t>H0100-KOM003-0002</t>
  </si>
  <si>
    <t>H0100-KOM004-0001</t>
  </si>
  <si>
    <t>H0100-KOM005-0001</t>
  </si>
  <si>
    <t>H0102-ZAW002-0001</t>
  </si>
  <si>
    <t>H0102-ZAW003-0001</t>
  </si>
  <si>
    <t>H0102-ZAW004-0001</t>
  </si>
  <si>
    <t>H0102-ZAW005-0002</t>
  </si>
  <si>
    <t>H0102-ZAW006-0001</t>
  </si>
  <si>
    <t>H0102-ZAW007-0002</t>
  </si>
  <si>
    <t>H0102-ZAP002-0002</t>
  </si>
  <si>
    <t>H0102-ZAP003-0002</t>
  </si>
  <si>
    <t>H0100-UCH001-0001</t>
  </si>
  <si>
    <t>H0100-UCH002-0002</t>
  </si>
  <si>
    <t>H0100-UCH003-0002</t>
  </si>
  <si>
    <t>H0100-UCH004-0002</t>
  </si>
  <si>
    <t>H0100-UCH005-0002</t>
  </si>
  <si>
    <t>H0100-UCH006-0002</t>
  </si>
  <si>
    <t>H0100-UCH007-0001</t>
  </si>
  <si>
    <t>H0100-PM1048-0001</t>
  </si>
  <si>
    <t>H0102-ZAG002-0001</t>
  </si>
  <si>
    <t>H0102-ZAG003-0001</t>
  </si>
  <si>
    <t>H0102-ZAG004-0001</t>
  </si>
  <si>
    <t>H0102-FSK002-0001</t>
  </si>
  <si>
    <t>H0101-MZM012-0001</t>
  </si>
  <si>
    <t>H0100-MIK002-0001</t>
  </si>
  <si>
    <t>H0100-MIK003-0001</t>
  </si>
  <si>
    <t>H0100-MIK004-0001</t>
  </si>
  <si>
    <t>H0102-ZA2002-0001</t>
  </si>
  <si>
    <t>H0102-ZA2003-0001</t>
  </si>
  <si>
    <t>H0102-ZA2004-0001</t>
  </si>
  <si>
    <t>H0102-ZA2005-0001</t>
  </si>
  <si>
    <t>H0100-PM2049-0001</t>
  </si>
  <si>
    <t>H0100-LIM048-0001</t>
  </si>
  <si>
    <t>H0100-LIM049-0001</t>
  </si>
  <si>
    <t>H0103-ZGR000-0001</t>
  </si>
  <si>
    <t>H0103-NOZ000-0001</t>
  </si>
  <si>
    <t>590 747651 607 1</t>
  </si>
  <si>
    <t>H0100-N90002-0002</t>
  </si>
  <si>
    <t>H0100-N90003-0001</t>
  </si>
  <si>
    <t>H0100-N90004-0002</t>
  </si>
  <si>
    <t>H0101-KGW012-0001</t>
  </si>
  <si>
    <t>H0101-KGW013-0002</t>
  </si>
  <si>
    <t>H0101-KGW015-0001</t>
  </si>
  <si>
    <t>H0101-KGW016-0002</t>
  </si>
  <si>
    <t>H0101-KGW017-0001</t>
  </si>
  <si>
    <t>H0101-KGZ012-0002</t>
  </si>
  <si>
    <t>H0101-KGZ013-0002</t>
  </si>
  <si>
    <t>H0101-KGZ015-0001</t>
  </si>
  <si>
    <t>H0101-KGZ016-0002</t>
  </si>
  <si>
    <t>H0101-KGZ017-0001</t>
  </si>
  <si>
    <t>590 747651744 3</t>
  </si>
  <si>
    <t>590 747651700 9</t>
  </si>
  <si>
    <t>590 747651699 6</t>
  </si>
  <si>
    <t>590 747651748 1</t>
  </si>
  <si>
    <t>590 747651726 9</t>
  </si>
  <si>
    <t>590 747651048 2</t>
  </si>
  <si>
    <t>590 747651752 8</t>
  </si>
  <si>
    <t>590 747651693 4</t>
  </si>
  <si>
    <t>590 747651694 1</t>
  </si>
  <si>
    <t>590 747651051 2</t>
  </si>
  <si>
    <t>590 747651019 2</t>
  </si>
  <si>
    <t>590 747651965 2</t>
  </si>
  <si>
    <t>590 747651971 3</t>
  </si>
  <si>
    <t>590 747651050 5</t>
  </si>
  <si>
    <t>590 747651052 9</t>
  </si>
  <si>
    <t>590 747651695 8</t>
  </si>
  <si>
    <t>590 747651696 5</t>
  </si>
  <si>
    <t>Kompensacja *</t>
  </si>
  <si>
    <t>590 747651985 0</t>
  </si>
  <si>
    <t>590 747651987 4</t>
  </si>
  <si>
    <t>590 747651990 4</t>
  </si>
  <si>
    <t>590 747651984 3</t>
  </si>
  <si>
    <t>590 747651988 1</t>
  </si>
  <si>
    <t>590 747651991 1</t>
  </si>
  <si>
    <t>590 747651064 2</t>
  </si>
  <si>
    <t>590 747651062 8</t>
  </si>
  <si>
    <t>590 747651068 0</t>
  </si>
  <si>
    <t>590 747651066 6</t>
  </si>
  <si>
    <t>590 747651044 4</t>
  </si>
  <si>
    <t>590 747651040 6</t>
  </si>
  <si>
    <t>590 747651045 1</t>
  </si>
  <si>
    <t>590 747651043 7</t>
  </si>
  <si>
    <t>590 747651046 8</t>
  </si>
  <si>
    <t>590 747651084 0</t>
  </si>
  <si>
    <t>590 747651087 1</t>
  </si>
  <si>
    <t>590 747651090 1</t>
  </si>
  <si>
    <t>590 747651093 2</t>
  </si>
  <si>
    <t>590 747651082 6</t>
  </si>
  <si>
    <t>590 747651086 4</t>
  </si>
  <si>
    <t>590 747651088 8</t>
  </si>
  <si>
    <t>590 747651092 5</t>
  </si>
  <si>
    <t>590 747651042 0</t>
  </si>
  <si>
    <t>590 747651038 3</t>
  </si>
  <si>
    <t>590 747651031 4</t>
  </si>
  <si>
    <t>590 747651035 2</t>
  </si>
  <si>
    <t>590 747651034 5</t>
  </si>
  <si>
    <t>590 747651032 1</t>
  </si>
  <si>
    <t>590 747651036 9</t>
  </si>
  <si>
    <t>590 747651964 5</t>
  </si>
  <si>
    <t>590 747651293 6</t>
  </si>
  <si>
    <t>590 747651438 1</t>
  </si>
  <si>
    <t>590 747651436 7</t>
  </si>
  <si>
    <t>590 747651434 3</t>
  </si>
  <si>
    <t>590 747651432 9</t>
  </si>
  <si>
    <t>590 747651430 5</t>
  </si>
  <si>
    <t>590 747651431 2</t>
  </si>
  <si>
    <t>590 747651433 6</t>
  </si>
  <si>
    <t>590 747651435 0</t>
  </si>
  <si>
    <t>590 747651437 4</t>
  </si>
  <si>
    <t>590 747651263 9</t>
  </si>
  <si>
    <t>590 747651261 5</t>
  </si>
  <si>
    <t>590 747651259 2</t>
  </si>
  <si>
    <t>590 747651258 5</t>
  </si>
  <si>
    <t>590 747651260 8</t>
  </si>
  <si>
    <t>590 747651262 2</t>
  </si>
  <si>
    <t>590 747651250 9</t>
  </si>
  <si>
    <t>590 747651252 3</t>
  </si>
  <si>
    <t>590 747651254 7</t>
  </si>
  <si>
    <t>590 747651256 1</t>
  </si>
  <si>
    <t>590 747651972 0</t>
  </si>
  <si>
    <t>590 747651251 6</t>
  </si>
  <si>
    <t>590 747651253 0</t>
  </si>
  <si>
    <t>590 747651257 8</t>
  </si>
  <si>
    <t>590 747651714 6</t>
  </si>
  <si>
    <t>590 747651243 1</t>
  </si>
  <si>
    <t>590 747651245 5</t>
  </si>
  <si>
    <t>590 747651247 9</t>
  </si>
  <si>
    <t>590 747651249 3</t>
  </si>
  <si>
    <t>591 747651249 3</t>
  </si>
  <si>
    <t>591 747651248 6</t>
  </si>
  <si>
    <t>590 747651248 6</t>
  </si>
  <si>
    <t>590 747651246 2</t>
  </si>
  <si>
    <t>590 747651244 8</t>
  </si>
  <si>
    <t>590 747651242 4</t>
  </si>
  <si>
    <t>590 747651646 0</t>
  </si>
  <si>
    <t>590 747651591 3</t>
  </si>
  <si>
    <t>590 747651227 1</t>
  </si>
  <si>
    <t>590 747651229 5</t>
  </si>
  <si>
    <t>590 747651231 8</t>
  </si>
  <si>
    <t>590 747651235 6</t>
  </si>
  <si>
    <t>590 747651237 0</t>
  </si>
  <si>
    <t>590 747651221 7</t>
  </si>
  <si>
    <t>590 747651648 4</t>
  </si>
  <si>
    <t>590 747651647 7</t>
  </si>
  <si>
    <t>590 747651240 0</t>
  </si>
  <si>
    <t>590 747651238 7</t>
  </si>
  <si>
    <t>590 747651236 3</t>
  </si>
  <si>
    <t>590 747651234 9</t>
  </si>
  <si>
    <t>590 747651232 5</t>
  </si>
  <si>
    <t>590 747651230 1</t>
  </si>
  <si>
    <t>590 747651228 8</t>
  </si>
  <si>
    <t>590 747651226 4</t>
  </si>
  <si>
    <t>590 747651590 6</t>
  </si>
  <si>
    <t>R01PY-030004-0001</t>
  </si>
  <si>
    <t>03 50 0002 01 08</t>
  </si>
  <si>
    <t>H0101-MGZ017-0002</t>
  </si>
  <si>
    <t>R02PY-110004-0002</t>
  </si>
  <si>
    <t>H0100-RED031-0001</t>
  </si>
  <si>
    <t>H0100-RED032-0002</t>
  </si>
  <si>
    <t>H0100-RED034-0001</t>
  </si>
  <si>
    <t>H0100-RED035-0002</t>
  </si>
  <si>
    <t>H0100-RED007-0001</t>
  </si>
  <si>
    <t>H0100-RED036-0001</t>
  </si>
  <si>
    <t>590 747651935 5</t>
  </si>
  <si>
    <t>590 747651057 4</t>
  </si>
  <si>
    <t>590 747651059 8</t>
  </si>
  <si>
    <t>590 747651061 1</t>
  </si>
  <si>
    <t>590 747651063 5</t>
  </si>
  <si>
    <t>590 747651060 4</t>
  </si>
  <si>
    <t>590 747651966 9</t>
  </si>
  <si>
    <t>590 747651058 1</t>
  </si>
  <si>
    <t>590 747651936 2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</si>
</sst>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Tahoma"/>
      <family val="2"/>
      <charset val="238"/>
    </font>
    <font>
      <b/>
      <sz val="9"/>
      <color indexed="9"/>
      <name val="Tahoma"/>
      <family val="2"/>
      <charset val="238"/>
    </font>
    <font>
      <sz val="8"/>
      <name val="Symbol"/>
      <family val="1"/>
      <charset val="2"/>
    </font>
    <font>
      <sz val="8"/>
      <color indexed="8"/>
      <name val="Tahoma"/>
      <family val="2"/>
      <charset val="238"/>
    </font>
    <font>
      <b/>
      <sz val="9"/>
      <name val="Tahoma"/>
      <family val="2"/>
      <charset val="238"/>
    </font>
    <font>
      <sz val="8"/>
      <color indexed="8"/>
      <name val="Symbol"/>
      <family val="1"/>
      <charset val="2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color indexed="9"/>
      <name val="Tahoma"/>
      <family val="2"/>
      <charset val="238"/>
    </font>
    <font>
      <b/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9"/>
      <name val="Arial"/>
      <family val="2"/>
      <charset val="238"/>
    </font>
    <font>
      <sz val="8"/>
      <name val="Tahoma"/>
      <family val="2"/>
      <charset val="1"/>
    </font>
    <font>
      <sz val="8"/>
      <name val="Arial"/>
      <family val="2"/>
      <charset val="1"/>
    </font>
    <font>
      <b/>
      <sz val="9"/>
      <name val="Arial"/>
      <family val="2"/>
      <charset val="238"/>
    </font>
    <font>
      <sz val="10"/>
      <color indexed="9"/>
      <name val="Tahoma"/>
      <family val="2"/>
      <charset val="238"/>
    </font>
    <font>
      <b/>
      <sz val="8"/>
      <name val="Arial"/>
      <family val="2"/>
      <charset val="238"/>
    </font>
    <font>
      <b/>
      <sz val="8"/>
      <name val="Tahoma"/>
      <family val="2"/>
      <charset val="238"/>
    </font>
    <font>
      <b/>
      <sz val="8"/>
      <name val="Symbol"/>
      <family val="1"/>
      <charset val="2"/>
    </font>
    <font>
      <b/>
      <sz val="8"/>
      <color indexed="8"/>
      <name val="Tahoma"/>
      <family val="2"/>
      <charset val="238"/>
    </font>
    <font>
      <b/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8"/>
      <color theme="0"/>
      <name val="Tahoma"/>
      <family val="2"/>
      <charset val="238"/>
    </font>
    <font>
      <sz val="8"/>
      <color rgb="FF282828"/>
      <name val="Arial"/>
      <family val="2"/>
      <charset val="238"/>
    </font>
    <font>
      <b/>
      <sz val="10"/>
      <name val="Tahoma"/>
      <family val="2"/>
      <charset val="238"/>
    </font>
    <font>
      <b/>
      <sz val="7"/>
      <name val="Tahoma"/>
      <family val="2"/>
      <charset val="238"/>
    </font>
    <font>
      <b/>
      <sz val="9"/>
      <name val="Times New Roman"/>
      <family val="1"/>
      <charset val="238"/>
    </font>
    <font>
      <sz val="8"/>
      <color rgb="FFFF0000"/>
      <name val="Tahoma"/>
      <family val="2"/>
      <charset val="238"/>
    </font>
    <font>
      <b/>
      <sz val="14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/>
    <xf numFmtId="0" fontId="25" fillId="0" borderId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89">
    <xf numFmtId="0" fontId="0" fillId="0" borderId="0" xfId="0"/>
    <xf numFmtId="0" fontId="2" fillId="0" borderId="0" xfId="0" applyFont="1"/>
    <xf numFmtId="0" fontId="13" fillId="0" borderId="0" xfId="0" applyFont="1"/>
    <xf numFmtId="0" fontId="0" fillId="0" borderId="0" xfId="0" applyAlignment="1">
      <alignment vertical="center"/>
    </xf>
    <xf numFmtId="2" fontId="3" fillId="2" borderId="0" xfId="0" applyNumberFormat="1" applyFont="1" applyFill="1" applyAlignment="1">
      <alignment vertical="top" wrapText="1"/>
    </xf>
    <xf numFmtId="2" fontId="3" fillId="2" borderId="10" xfId="0" applyNumberFormat="1" applyFont="1" applyFill="1" applyBorder="1" applyAlignment="1">
      <alignment vertical="top" wrapText="1"/>
    </xf>
    <xf numFmtId="2" fontId="3" fillId="2" borderId="9" xfId="0" applyNumberFormat="1" applyFont="1" applyFill="1" applyBorder="1" applyAlignment="1">
      <alignment vertical="top" wrapText="1"/>
    </xf>
    <xf numFmtId="0" fontId="0" fillId="2" borderId="0" xfId="0" applyFill="1"/>
    <xf numFmtId="2" fontId="3" fillId="2" borderId="0" xfId="0" applyNumberFormat="1" applyFont="1" applyFill="1" applyAlignment="1">
      <alignment horizontal="right" vertical="top" wrapText="1"/>
    </xf>
    <xf numFmtId="1" fontId="3" fillId="2" borderId="9" xfId="0" applyNumberFormat="1" applyFont="1" applyFill="1" applyBorder="1" applyAlignment="1">
      <alignment vertical="top" wrapText="1"/>
    </xf>
    <xf numFmtId="2" fontId="3" fillId="2" borderId="9" xfId="0" applyNumberFormat="1" applyFont="1" applyFill="1" applyBorder="1" applyAlignment="1">
      <alignment horizontal="right" vertical="top" wrapText="1"/>
    </xf>
    <xf numFmtId="1" fontId="3" fillId="2" borderId="9" xfId="0" applyNumberFormat="1" applyFont="1" applyFill="1" applyBorder="1" applyAlignment="1">
      <alignment horizontal="right" vertical="top" wrapText="1"/>
    </xf>
    <xf numFmtId="2" fontId="3" fillId="2" borderId="15" xfId="0" applyNumberFormat="1" applyFont="1" applyFill="1" applyBorder="1" applyAlignment="1">
      <alignment horizontal="right" vertical="top" wrapText="1"/>
    </xf>
    <xf numFmtId="0" fontId="10" fillId="2" borderId="0" xfId="0" applyFont="1" applyFill="1" applyAlignment="1">
      <alignment horizontal="left" vertical="top" wrapText="1"/>
    </xf>
    <xf numFmtId="0" fontId="3" fillId="2" borderId="9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center" vertical="top"/>
    </xf>
    <xf numFmtId="0" fontId="7" fillId="2" borderId="8" xfId="0" applyFont="1" applyFill="1" applyBorder="1" applyAlignment="1">
      <alignment horizontal="center" vertical="top"/>
    </xf>
    <xf numFmtId="0" fontId="13" fillId="2" borderId="0" xfId="0" applyFont="1" applyFill="1"/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/>
    <xf numFmtId="1" fontId="3" fillId="2" borderId="0" xfId="0" applyNumberFormat="1" applyFont="1" applyFill="1" applyAlignment="1">
      <alignment vertical="top" wrapText="1"/>
    </xf>
    <xf numFmtId="0" fontId="2" fillId="2" borderId="0" xfId="0" applyFont="1" applyFill="1"/>
    <xf numFmtId="0" fontId="3" fillId="2" borderId="0" xfId="0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0" fillId="2" borderId="1" xfId="0" applyFill="1" applyBorder="1"/>
    <xf numFmtId="2" fontId="20" fillId="2" borderId="9" xfId="0" applyNumberFormat="1" applyFont="1" applyFill="1" applyBorder="1" applyAlignment="1">
      <alignment horizontal="center" vertical="top" wrapText="1"/>
    </xf>
    <xf numFmtId="2" fontId="3" fillId="2" borderId="25" xfId="0" applyNumberFormat="1" applyFont="1" applyFill="1" applyBorder="1" applyAlignment="1">
      <alignment vertical="top" wrapText="1"/>
    </xf>
    <xf numFmtId="0" fontId="26" fillId="2" borderId="0" xfId="0" applyFont="1" applyFill="1" applyAlignment="1">
      <alignment horizontal="right" vertical="top" wrapText="1"/>
    </xf>
    <xf numFmtId="2" fontId="3" fillId="2" borderId="33" xfId="0" applyNumberFormat="1" applyFont="1" applyFill="1" applyBorder="1" applyAlignment="1">
      <alignment vertical="top" wrapText="1"/>
    </xf>
    <xf numFmtId="2" fontId="3" fillId="2" borderId="15" xfId="0" applyNumberFormat="1" applyFont="1" applyFill="1" applyBorder="1" applyAlignment="1">
      <alignment vertical="top" wrapText="1"/>
    </xf>
    <xf numFmtId="0" fontId="3" fillId="2" borderId="22" xfId="0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2" fontId="4" fillId="0" borderId="0" xfId="0" applyNumberFormat="1" applyFont="1" applyAlignment="1">
      <alignment vertical="top" wrapText="1"/>
    </xf>
    <xf numFmtId="2" fontId="3" fillId="0" borderId="0" xfId="0" applyNumberFormat="1" applyFont="1" applyAlignment="1">
      <alignment horizontal="right" vertical="top" wrapText="1"/>
    </xf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2" fillId="2" borderId="6" xfId="0" applyFont="1" applyFill="1" applyBorder="1"/>
    <xf numFmtId="0" fontId="2" fillId="2" borderId="7" xfId="0" applyFont="1" applyFill="1" applyBorder="1"/>
    <xf numFmtId="0" fontId="2" fillId="2" borderId="2" xfId="0" applyFont="1" applyFill="1" applyBorder="1"/>
    <xf numFmtId="0" fontId="2" fillId="2" borderId="8" xfId="0" applyFont="1" applyFill="1" applyBorder="1"/>
    <xf numFmtId="0" fontId="7" fillId="2" borderId="2" xfId="0" applyFont="1" applyFill="1" applyBorder="1" applyAlignment="1">
      <alignment horizontal="center" vertical="top" wrapText="1"/>
    </xf>
    <xf numFmtId="0" fontId="7" fillId="2" borderId="0" xfId="0" applyFont="1" applyFill="1" applyAlignment="1">
      <alignment horizontal="center" vertical="top" wrapText="1"/>
    </xf>
    <xf numFmtId="0" fontId="28" fillId="2" borderId="0" xfId="0" applyFont="1" applyFill="1" applyAlignment="1">
      <alignment horizontal="center"/>
    </xf>
    <xf numFmtId="0" fontId="13" fillId="2" borderId="2" xfId="0" applyFont="1" applyFill="1" applyBorder="1"/>
    <xf numFmtId="0" fontId="13" fillId="2" borderId="8" xfId="0" applyFont="1" applyFill="1" applyBorder="1"/>
    <xf numFmtId="0" fontId="13" fillId="2" borderId="3" xfId="0" applyFont="1" applyFill="1" applyBorder="1"/>
    <xf numFmtId="0" fontId="13" fillId="2" borderId="5" xfId="0" applyFont="1" applyFill="1" applyBorder="1"/>
    <xf numFmtId="0" fontId="7" fillId="2" borderId="0" xfId="0" applyFont="1" applyFill="1" applyAlignment="1">
      <alignment horizontal="center"/>
    </xf>
    <xf numFmtId="0" fontId="13" fillId="2" borderId="6" xfId="0" applyFont="1" applyFill="1" applyBorder="1"/>
    <xf numFmtId="0" fontId="13" fillId="2" borderId="7" xfId="0" applyFont="1" applyFill="1" applyBorder="1"/>
    <xf numFmtId="0" fontId="13" fillId="2" borderId="4" xfId="0" applyFont="1" applyFill="1" applyBorder="1"/>
    <xf numFmtId="0" fontId="13" fillId="2" borderId="12" xfId="0" applyFont="1" applyFill="1" applyBorder="1"/>
    <xf numFmtId="0" fontId="13" fillId="2" borderId="13" xfId="0" applyFont="1" applyFill="1" applyBorder="1"/>
    <xf numFmtId="0" fontId="7" fillId="2" borderId="8" xfId="0" applyFont="1" applyFill="1" applyBorder="1" applyAlignment="1">
      <alignment horizontal="center" vertical="top" wrapText="1"/>
    </xf>
    <xf numFmtId="0" fontId="13" fillId="2" borderId="30" xfId="0" applyFont="1" applyFill="1" applyBorder="1"/>
    <xf numFmtId="0" fontId="13" fillId="2" borderId="9" xfId="0" applyFont="1" applyFill="1" applyBorder="1"/>
    <xf numFmtId="0" fontId="13" fillId="2" borderId="1" xfId="0" applyFont="1" applyFill="1" applyBorder="1"/>
    <xf numFmtId="164" fontId="0" fillId="2" borderId="0" xfId="0" applyNumberFormat="1" applyFill="1"/>
    <xf numFmtId="164" fontId="13" fillId="2" borderId="0" xfId="0" applyNumberFormat="1" applyFont="1" applyFill="1"/>
    <xf numFmtId="164" fontId="3" fillId="2" borderId="9" xfId="0" applyNumberFormat="1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vertical="top" wrapText="1"/>
    </xf>
    <xf numFmtId="164" fontId="3" fillId="2" borderId="0" xfId="0" applyNumberFormat="1" applyFont="1" applyFill="1" applyAlignment="1">
      <alignment vertical="top" wrapText="1"/>
    </xf>
    <xf numFmtId="164" fontId="26" fillId="2" borderId="0" xfId="0" applyNumberFormat="1" applyFont="1" applyFill="1" applyAlignment="1">
      <alignment horizontal="right" vertical="top" wrapText="1"/>
    </xf>
    <xf numFmtId="164" fontId="3" fillId="2" borderId="0" xfId="0" applyNumberFormat="1" applyFont="1" applyFill="1" applyAlignment="1">
      <alignment horizontal="right" vertical="top" wrapText="1"/>
    </xf>
    <xf numFmtId="164" fontId="3" fillId="2" borderId="10" xfId="0" applyNumberFormat="1" applyFont="1" applyFill="1" applyBorder="1" applyAlignment="1">
      <alignment vertical="top" wrapText="1"/>
    </xf>
    <xf numFmtId="164" fontId="3" fillId="2" borderId="23" xfId="0" applyNumberFormat="1" applyFont="1" applyFill="1" applyBorder="1" applyAlignment="1">
      <alignment vertical="top" wrapText="1"/>
    </xf>
    <xf numFmtId="164" fontId="3" fillId="2" borderId="22" xfId="0" applyNumberFormat="1" applyFont="1" applyFill="1" applyBorder="1" applyAlignment="1">
      <alignment horizontal="center" vertical="center" wrapText="1"/>
    </xf>
    <xf numFmtId="164" fontId="3" fillId="2" borderId="15" xfId="0" applyNumberFormat="1" applyFont="1" applyFill="1" applyBorder="1" applyAlignment="1">
      <alignment vertical="top" wrapText="1"/>
    </xf>
    <xf numFmtId="164" fontId="3" fillId="2" borderId="5" xfId="0" applyNumberFormat="1" applyFont="1" applyFill="1" applyBorder="1" applyAlignment="1">
      <alignment vertical="top" wrapText="1"/>
    </xf>
    <xf numFmtId="164" fontId="4" fillId="2" borderId="0" xfId="0" applyNumberFormat="1" applyFont="1" applyFill="1" applyAlignment="1">
      <alignment vertical="top" wrapText="1"/>
    </xf>
    <xf numFmtId="164" fontId="10" fillId="2" borderId="0" xfId="0" applyNumberFormat="1" applyFont="1" applyFill="1" applyAlignment="1">
      <alignment horizontal="left" vertical="top" wrapText="1"/>
    </xf>
    <xf numFmtId="164" fontId="2" fillId="2" borderId="0" xfId="0" applyNumberFormat="1" applyFont="1" applyFill="1"/>
    <xf numFmtId="164" fontId="9" fillId="2" borderId="0" xfId="0" applyNumberFormat="1" applyFont="1" applyFill="1" applyAlignment="1">
      <alignment horizontal="center"/>
    </xf>
    <xf numFmtId="164" fontId="0" fillId="2" borderId="1" xfId="0" applyNumberFormat="1" applyFill="1" applyBorder="1"/>
    <xf numFmtId="164" fontId="11" fillId="0" borderId="0" xfId="0" applyNumberFormat="1" applyFont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vertical="center"/>
    </xf>
    <xf numFmtId="164" fontId="2" fillId="0" borderId="0" xfId="0" applyNumberFormat="1" applyFont="1"/>
    <xf numFmtId="2" fontId="3" fillId="2" borderId="9" xfId="0" quotePrefix="1" applyNumberFormat="1" applyFont="1" applyFill="1" applyBorder="1" applyAlignment="1">
      <alignment vertical="top" wrapText="1"/>
    </xf>
    <xf numFmtId="1" fontId="3" fillId="0" borderId="0" xfId="0" applyNumberFormat="1" applyFont="1" applyAlignment="1">
      <alignment vertical="top" wrapText="1"/>
    </xf>
    <xf numFmtId="2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2" fontId="7" fillId="0" borderId="0" xfId="0" applyNumberFormat="1" applyFont="1" applyAlignment="1">
      <alignment horizontal="center"/>
    </xf>
    <xf numFmtId="2" fontId="7" fillId="0" borderId="0" xfId="0" applyNumberFormat="1" applyFont="1"/>
    <xf numFmtId="9" fontId="32" fillId="0" borderId="22" xfId="2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9" fontId="15" fillId="0" borderId="0" xfId="2" applyFont="1" applyFill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top" wrapText="1"/>
    </xf>
    <xf numFmtId="0" fontId="20" fillId="0" borderId="9" xfId="0" applyFont="1" applyBorder="1" applyAlignment="1">
      <alignment horizontal="center" vertical="top" wrapText="1"/>
    </xf>
    <xf numFmtId="2" fontId="3" fillId="0" borderId="9" xfId="0" applyNumberFormat="1" applyFont="1" applyBorder="1" applyAlignment="1">
      <alignment horizontal="right" vertical="top" wrapText="1"/>
    </xf>
    <xf numFmtId="2" fontId="3" fillId="0" borderId="9" xfId="0" applyNumberFormat="1" applyFont="1" applyBorder="1" applyAlignment="1">
      <alignment vertical="top" wrapText="1"/>
    </xf>
    <xf numFmtId="2" fontId="3" fillId="0" borderId="9" xfId="0" applyNumberFormat="1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/>
    </xf>
    <xf numFmtId="0" fontId="3" fillId="0" borderId="9" xfId="0" applyFont="1" applyBorder="1" applyAlignment="1">
      <alignment vertical="top" wrapText="1"/>
    </xf>
    <xf numFmtId="0" fontId="3" fillId="0" borderId="9" xfId="0" applyFont="1" applyBorder="1" applyAlignment="1">
      <alignment horizontal="right" vertical="top" wrapText="1"/>
    </xf>
    <xf numFmtId="0" fontId="3" fillId="0" borderId="23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vertical="top" wrapText="1"/>
    </xf>
    <xf numFmtId="1" fontId="3" fillId="0" borderId="9" xfId="0" applyNumberFormat="1" applyFont="1" applyBorder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top" wrapText="1"/>
    </xf>
    <xf numFmtId="2" fontId="3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/>
    <xf numFmtId="2" fontId="7" fillId="0" borderId="0" xfId="0" applyNumberFormat="1" applyFont="1" applyAlignment="1">
      <alignment horizontal="center" vertical="top" wrapText="1"/>
    </xf>
    <xf numFmtId="0" fontId="20" fillId="0" borderId="0" xfId="0" applyFont="1" applyAlignment="1">
      <alignment horizontal="center"/>
    </xf>
    <xf numFmtId="2" fontId="2" fillId="0" borderId="0" xfId="0" applyNumberFormat="1" applyFont="1"/>
    <xf numFmtId="2" fontId="20" fillId="0" borderId="9" xfId="0" applyNumberFormat="1" applyFont="1" applyBorder="1" applyAlignment="1">
      <alignment horizontal="center" vertical="top" wrapText="1"/>
    </xf>
    <xf numFmtId="1" fontId="3" fillId="0" borderId="11" xfId="0" applyNumberFormat="1" applyFont="1" applyBorder="1" applyAlignment="1">
      <alignment vertical="top" wrapText="1"/>
    </xf>
    <xf numFmtId="2" fontId="3" fillId="0" borderId="10" xfId="0" applyNumberFormat="1" applyFont="1" applyBorder="1" applyAlignment="1">
      <alignment horizontal="center" vertical="top" wrapText="1"/>
    </xf>
    <xf numFmtId="1" fontId="3" fillId="0" borderId="14" xfId="0" applyNumberFormat="1" applyFont="1" applyBorder="1" applyAlignment="1">
      <alignment vertical="top" wrapText="1"/>
    </xf>
    <xf numFmtId="1" fontId="3" fillId="0" borderId="31" xfId="0" applyNumberFormat="1" applyFont="1" applyBorder="1" applyAlignment="1">
      <alignment vertical="top" wrapText="1"/>
    </xf>
    <xf numFmtId="1" fontId="3" fillId="0" borderId="21" xfId="0" applyNumberFormat="1" applyFont="1" applyBorder="1" applyAlignment="1">
      <alignment vertical="top" wrapText="1"/>
    </xf>
    <xf numFmtId="1" fontId="3" fillId="0" borderId="19" xfId="0" applyNumberFormat="1" applyFont="1" applyBorder="1" applyAlignment="1">
      <alignment vertical="top" wrapText="1"/>
    </xf>
    <xf numFmtId="0" fontId="3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right" vertical="top" wrapText="1"/>
    </xf>
    <xf numFmtId="1" fontId="3" fillId="0" borderId="9" xfId="0" applyNumberFormat="1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right" vertical="top" wrapText="1"/>
    </xf>
    <xf numFmtId="1" fontId="0" fillId="0" borderId="0" xfId="0" applyNumberFormat="1"/>
    <xf numFmtId="0" fontId="21" fillId="0" borderId="13" xfId="0" applyFont="1" applyBorder="1" applyAlignment="1">
      <alignment horizontal="center" vertical="center" wrapText="1"/>
    </xf>
    <xf numFmtId="2" fontId="3" fillId="0" borderId="13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top" wrapText="1"/>
    </xf>
    <xf numFmtId="0" fontId="20" fillId="0" borderId="13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/>
    </xf>
    <xf numFmtId="0" fontId="5" fillId="0" borderId="15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center"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2" xfId="0" applyNumberFormat="1" applyFont="1" applyBorder="1" applyAlignment="1">
      <alignment vertical="top" wrapText="1"/>
    </xf>
    <xf numFmtId="1" fontId="3" fillId="0" borderId="9" xfId="0" applyNumberFormat="1" applyFont="1" applyBorder="1" applyAlignment="1">
      <alignment horizontal="right" vertical="top" wrapText="1"/>
    </xf>
    <xf numFmtId="1" fontId="3" fillId="0" borderId="5" xfId="0" applyNumberFormat="1" applyFont="1" applyBorder="1" applyAlignment="1">
      <alignment vertical="top" wrapText="1"/>
    </xf>
    <xf numFmtId="1" fontId="3" fillId="0" borderId="4" xfId="0" applyNumberFormat="1" applyFont="1" applyBorder="1" applyAlignment="1">
      <alignment vertical="top" wrapText="1"/>
    </xf>
    <xf numFmtId="0" fontId="20" fillId="0" borderId="8" xfId="0" applyFont="1" applyBorder="1" applyAlignment="1">
      <alignment horizontal="center" vertical="top" wrapText="1"/>
    </xf>
    <xf numFmtId="2" fontId="3" fillId="0" borderId="10" xfId="0" applyNumberFormat="1" applyFont="1" applyBorder="1" applyAlignment="1">
      <alignment vertical="top" wrapText="1"/>
    </xf>
    <xf numFmtId="1" fontId="3" fillId="0" borderId="6" xfId="0" applyNumberFormat="1" applyFont="1" applyBorder="1" applyAlignment="1">
      <alignment horizontal="right" vertical="top" wrapText="1"/>
    </xf>
    <xf numFmtId="1" fontId="3" fillId="0" borderId="10" xfId="0" applyNumberFormat="1" applyFont="1" applyBorder="1" applyAlignment="1">
      <alignment vertical="top" wrapText="1"/>
    </xf>
    <xf numFmtId="1" fontId="3" fillId="0" borderId="12" xfId="0" applyNumberFormat="1" applyFont="1" applyBorder="1" applyAlignment="1">
      <alignment horizontal="right" vertical="top" wrapText="1"/>
    </xf>
    <xf numFmtId="1" fontId="3" fillId="0" borderId="12" xfId="0" applyNumberFormat="1" applyFont="1" applyBorder="1" applyAlignment="1">
      <alignment horizontal="center" vertical="top" wrapText="1"/>
    </xf>
    <xf numFmtId="1" fontId="3" fillId="0" borderId="9" xfId="0" applyNumberFormat="1" applyFont="1" applyBorder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0" fontId="20" fillId="0" borderId="9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2" fontId="3" fillId="0" borderId="13" xfId="0" applyNumberFormat="1" applyFont="1" applyBorder="1" applyAlignment="1">
      <alignment horizontal="right" vertical="top" wrapText="1"/>
    </xf>
    <xf numFmtId="0" fontId="2" fillId="0" borderId="11" xfId="0" applyFont="1" applyBorder="1" applyAlignment="1">
      <alignment horizontal="center"/>
    </xf>
    <xf numFmtId="2" fontId="3" fillId="0" borderId="5" xfId="0" applyNumberFormat="1" applyFont="1" applyBorder="1" applyAlignment="1">
      <alignment horizontal="right" vertical="top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/>
    </xf>
    <xf numFmtId="1" fontId="3" fillId="0" borderId="13" xfId="0" applyNumberFormat="1" applyFont="1" applyBorder="1" applyAlignment="1">
      <alignment horizontal="right" vertical="top" wrapText="1"/>
    </xf>
    <xf numFmtId="0" fontId="2" fillId="0" borderId="14" xfId="0" applyFont="1" applyBorder="1" applyAlignment="1">
      <alignment horizontal="center" vertical="center"/>
    </xf>
    <xf numFmtId="2" fontId="3" fillId="0" borderId="12" xfId="0" applyNumberFormat="1" applyFont="1" applyBorder="1" applyAlignment="1">
      <alignment horizontal="right" vertical="top" wrapText="1"/>
    </xf>
    <xf numFmtId="3" fontId="17" fillId="0" borderId="11" xfId="0" applyNumberFormat="1" applyFont="1" applyBorder="1" applyAlignment="1">
      <alignment horizontal="center"/>
    </xf>
    <xf numFmtId="0" fontId="20" fillId="0" borderId="15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1" fontId="3" fillId="0" borderId="5" xfId="0" applyNumberFormat="1" applyFont="1" applyBorder="1" applyAlignment="1">
      <alignment horizontal="right" vertical="top" wrapText="1"/>
    </xf>
    <xf numFmtId="3" fontId="3" fillId="0" borderId="16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right" vertical="top" wrapText="1"/>
    </xf>
    <xf numFmtId="0" fontId="2" fillId="0" borderId="16" xfId="0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1" fontId="3" fillId="0" borderId="25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2" fontId="3" fillId="0" borderId="8" xfId="0" applyNumberFormat="1" applyFont="1" applyBorder="1" applyAlignment="1">
      <alignment horizontal="right" vertical="top" wrapText="1"/>
    </xf>
    <xf numFmtId="0" fontId="5" fillId="0" borderId="32" xfId="0" applyFont="1" applyBorder="1" applyAlignment="1">
      <alignment horizontal="left" vertical="top" wrapText="1"/>
    </xf>
    <xf numFmtId="0" fontId="20" fillId="0" borderId="33" xfId="0" applyFont="1" applyBorder="1" applyAlignment="1">
      <alignment horizontal="center" vertical="top" wrapText="1"/>
    </xf>
    <xf numFmtId="2" fontId="3" fillId="0" borderId="33" xfId="0" applyNumberFormat="1" applyFont="1" applyBorder="1" applyAlignment="1">
      <alignment horizontal="right" vertical="top" wrapText="1"/>
    </xf>
    <xf numFmtId="2" fontId="3" fillId="0" borderId="33" xfId="0" applyNumberFormat="1" applyFont="1" applyBorder="1" applyAlignment="1">
      <alignment vertical="top" wrapText="1"/>
    </xf>
    <xf numFmtId="1" fontId="3" fillId="0" borderId="33" xfId="0" applyNumberFormat="1" applyFont="1" applyBorder="1" applyAlignment="1">
      <alignment vertical="top" wrapText="1"/>
    </xf>
    <xf numFmtId="3" fontId="2" fillId="0" borderId="33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17" xfId="0" applyFont="1" applyBorder="1" applyAlignment="1">
      <alignment horizontal="center"/>
    </xf>
    <xf numFmtId="2" fontId="3" fillId="0" borderId="4" xfId="0" applyNumberFormat="1" applyFont="1" applyBorder="1" applyAlignment="1">
      <alignment vertical="top" wrapText="1"/>
    </xf>
    <xf numFmtId="2" fontId="3" fillId="0" borderId="1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6" fillId="0" borderId="9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center" vertical="top" wrapText="1"/>
    </xf>
    <xf numFmtId="2" fontId="6" fillId="0" borderId="13" xfId="0" applyNumberFormat="1" applyFont="1" applyBorder="1" applyAlignment="1">
      <alignment horizontal="right" vertical="top" wrapText="1"/>
    </xf>
    <xf numFmtId="0" fontId="6" fillId="0" borderId="15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center" vertical="top" wrapText="1"/>
    </xf>
    <xf numFmtId="2" fontId="6" fillId="0" borderId="5" xfId="0" applyNumberFormat="1" applyFont="1" applyBorder="1" applyAlignment="1">
      <alignment horizontal="right" vertical="top" wrapText="1"/>
    </xf>
    <xf numFmtId="0" fontId="6" fillId="0" borderId="0" xfId="0" applyFont="1" applyAlignment="1">
      <alignment horizontal="left" vertical="top" wrapText="1"/>
    </xf>
    <xf numFmtId="0" fontId="23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right" vertical="top" wrapText="1"/>
    </xf>
    <xf numFmtId="0" fontId="17" fillId="0" borderId="9" xfId="0" applyFont="1" applyBorder="1" applyAlignment="1">
      <alignment horizontal="center"/>
    </xf>
    <xf numFmtId="0" fontId="8" fillId="0" borderId="15" xfId="0" applyFont="1" applyBorder="1" applyAlignment="1">
      <alignment horizontal="left" vertical="top" wrapText="1"/>
    </xf>
    <xf numFmtId="0" fontId="24" fillId="0" borderId="5" xfId="0" applyFont="1" applyBorder="1" applyAlignment="1">
      <alignment horizontal="center" vertical="top" wrapText="1"/>
    </xf>
    <xf numFmtId="0" fontId="17" fillId="0" borderId="14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8" fillId="0" borderId="0" xfId="0" applyFont="1" applyAlignment="1">
      <alignment horizontal="left" vertical="top" wrapText="1"/>
    </xf>
    <xf numFmtId="0" fontId="24" fillId="0" borderId="0" xfId="0" applyFont="1" applyAlignment="1">
      <alignment horizontal="center" vertical="top" wrapText="1"/>
    </xf>
    <xf numFmtId="0" fontId="3" fillId="0" borderId="18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/>
    </xf>
    <xf numFmtId="0" fontId="3" fillId="0" borderId="9" xfId="0" applyFont="1" applyBorder="1"/>
    <xf numFmtId="0" fontId="3" fillId="0" borderId="0" xfId="0" applyFont="1"/>
    <xf numFmtId="1" fontId="3" fillId="0" borderId="8" xfId="0" applyNumberFormat="1" applyFont="1" applyBorder="1" applyAlignment="1">
      <alignment vertical="top" wrapText="1"/>
    </xf>
    <xf numFmtId="3" fontId="3" fillId="0" borderId="18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9" xfId="0" applyNumberFormat="1" applyFont="1" applyBorder="1"/>
    <xf numFmtId="1" fontId="3" fillId="0" borderId="13" xfId="0" applyNumberFormat="1" applyFont="1" applyBorder="1" applyAlignment="1">
      <alignment vertical="top" wrapText="1"/>
    </xf>
    <xf numFmtId="2" fontId="3" fillId="0" borderId="26" xfId="0" applyNumberFormat="1" applyFont="1" applyBorder="1" applyAlignment="1">
      <alignment vertical="top" wrapText="1"/>
    </xf>
    <xf numFmtId="2" fontId="3" fillId="0" borderId="27" xfId="0" applyNumberFormat="1" applyFont="1" applyBorder="1" applyAlignment="1">
      <alignment vertical="top" wrapText="1"/>
    </xf>
    <xf numFmtId="0" fontId="5" fillId="0" borderId="20" xfId="0" applyFont="1" applyBorder="1" applyAlignment="1">
      <alignment horizontal="left" vertical="top" wrapText="1"/>
    </xf>
    <xf numFmtId="0" fontId="2" fillId="0" borderId="21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/>
    </xf>
    <xf numFmtId="2" fontId="3" fillId="0" borderId="9" xfId="0" applyNumberFormat="1" applyFont="1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2" fontId="3" fillId="0" borderId="22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vertical="top" wrapText="1"/>
    </xf>
    <xf numFmtId="1" fontId="3" fillId="0" borderId="15" xfId="0" applyNumberFormat="1" applyFont="1" applyBorder="1" applyAlignment="1">
      <alignment vertical="top" wrapText="1"/>
    </xf>
    <xf numFmtId="0" fontId="2" fillId="0" borderId="34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/>
    </xf>
    <xf numFmtId="2" fontId="3" fillId="0" borderId="25" xfId="0" applyNumberFormat="1" applyFont="1" applyBorder="1" applyAlignment="1">
      <alignment horizontal="right" vertical="top" wrapText="1"/>
    </xf>
    <xf numFmtId="1" fontId="3" fillId="0" borderId="25" xfId="0" applyNumberFormat="1" applyFont="1" applyBorder="1" applyAlignment="1">
      <alignment vertical="top" wrapText="1"/>
    </xf>
    <xf numFmtId="0" fontId="5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4" fillId="0" borderId="0" xfId="0" applyFont="1"/>
    <xf numFmtId="0" fontId="18" fillId="0" borderId="0" xfId="0" applyFont="1" applyAlignment="1">
      <alignment horizontal="center"/>
    </xf>
    <xf numFmtId="12" fontId="2" fillId="0" borderId="11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left" vertical="top" wrapText="1"/>
    </xf>
    <xf numFmtId="2" fontId="20" fillId="0" borderId="0" xfId="0" applyNumberFormat="1" applyFont="1" applyAlignment="1">
      <alignment horizontal="center" vertical="top" wrapText="1"/>
    </xf>
    <xf numFmtId="9" fontId="32" fillId="0" borderId="22" xfId="2" applyFont="1" applyFill="1" applyBorder="1" applyAlignment="1">
      <alignment vertical="top" wrapText="1"/>
    </xf>
    <xf numFmtId="0" fontId="27" fillId="0" borderId="15" xfId="0" applyFont="1" applyBorder="1" applyAlignment="1">
      <alignment horizontal="center" wrapText="1"/>
    </xf>
    <xf numFmtId="0" fontId="21" fillId="0" borderId="9" xfId="0" applyFont="1" applyBorder="1" applyAlignment="1">
      <alignment horizontal="center" vertical="top" wrapText="1"/>
    </xf>
    <xf numFmtId="2" fontId="6" fillId="0" borderId="9" xfId="0" applyNumberFormat="1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2" fontId="4" fillId="0" borderId="0" xfId="0" applyNumberFormat="1" applyFont="1" applyAlignment="1">
      <alignment horizontal="right" vertical="top" wrapText="1"/>
    </xf>
    <xf numFmtId="2" fontId="9" fillId="0" borderId="0" xfId="0" applyNumberFormat="1" applyFont="1" applyAlignment="1">
      <alignment horizontal="center"/>
    </xf>
    <xf numFmtId="0" fontId="0" fillId="0" borderId="1" xfId="0" applyBorder="1"/>
    <xf numFmtId="0" fontId="9" fillId="0" borderId="1" xfId="0" applyFont="1" applyBorder="1" applyAlignment="1">
      <alignment horizontal="center"/>
    </xf>
    <xf numFmtId="2" fontId="0" fillId="0" borderId="1" xfId="0" applyNumberFormat="1" applyBorder="1"/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top"/>
    </xf>
    <xf numFmtId="10" fontId="0" fillId="0" borderId="0" xfId="0" applyNumberFormat="1"/>
    <xf numFmtId="10" fontId="0" fillId="0" borderId="0" xfId="0" applyNumberFormat="1" applyAlignment="1">
      <alignment vertical="center"/>
    </xf>
    <xf numFmtId="10" fontId="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4" fontId="2" fillId="0" borderId="0" xfId="0" applyNumberFormat="1" applyFont="1"/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13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 wrapText="1"/>
    </xf>
    <xf numFmtId="0" fontId="7" fillId="2" borderId="0" xfId="0" applyFont="1" applyFill="1" applyAlignment="1">
      <alignment horizontal="center" vertical="top" wrapText="1"/>
    </xf>
    <xf numFmtId="0" fontId="11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4" fillId="0" borderId="0" xfId="0" applyFont="1" applyAlignment="1">
      <alignment horizontal="left" vertical="top"/>
    </xf>
    <xf numFmtId="0" fontId="7" fillId="2" borderId="30" xfId="0" applyFont="1" applyFill="1" applyBorder="1" applyAlignment="1">
      <alignment horizontal="center" vertical="center" wrapText="1"/>
    </xf>
  </cellXfs>
  <cellStyles count="4">
    <cellStyle name="Normalny" xfId="0" builtinId="0"/>
    <cellStyle name="Normalny 2" xfId="1" xr:uid="{00000000-0005-0000-0000-000001000000}"/>
    <cellStyle name="Procentowy" xfId="2" builtinId="5"/>
    <cellStyle name="Procentowy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22</xdr:row>
      <xdr:rowOff>38100</xdr:rowOff>
    </xdr:from>
    <xdr:to>
      <xdr:col>1</xdr:col>
      <xdr:colOff>476250</xdr:colOff>
      <xdr:row>26</xdr:row>
      <xdr:rowOff>85725</xdr:rowOff>
    </xdr:to>
    <xdr:pic>
      <xdr:nvPicPr>
        <xdr:cNvPr id="13335" name="Picture 1" descr="1rura">
          <a:extLst>
            <a:ext uri="{FF2B5EF4-FFF2-40B4-BE49-F238E27FC236}">
              <a16:creationId xmlns:a16="http://schemas.microsoft.com/office/drawing/2014/main" id="{D58FA5CB-741E-4893-A5D1-B7A3306A8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810000"/>
          <a:ext cx="742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48</xdr:row>
      <xdr:rowOff>66675</xdr:rowOff>
    </xdr:from>
    <xdr:to>
      <xdr:col>1</xdr:col>
      <xdr:colOff>466725</xdr:colOff>
      <xdr:row>53</xdr:row>
      <xdr:rowOff>123825</xdr:rowOff>
    </xdr:to>
    <xdr:pic>
      <xdr:nvPicPr>
        <xdr:cNvPr id="13336" name="Picture 4" descr="2kolano45">
          <a:extLst>
            <a:ext uri="{FF2B5EF4-FFF2-40B4-BE49-F238E27FC236}">
              <a16:creationId xmlns:a16="http://schemas.microsoft.com/office/drawing/2014/main" id="{7A97D888-2185-4EFB-BEAD-C6895B836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lum bright="-50000" contrast="70000"/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8467725"/>
          <a:ext cx="990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62</xdr:row>
      <xdr:rowOff>76200</xdr:rowOff>
    </xdr:from>
    <xdr:to>
      <xdr:col>1</xdr:col>
      <xdr:colOff>485775</xdr:colOff>
      <xdr:row>67</xdr:row>
      <xdr:rowOff>85725</xdr:rowOff>
    </xdr:to>
    <xdr:pic>
      <xdr:nvPicPr>
        <xdr:cNvPr id="13337" name="Picture 7" descr="3kolano90">
          <a:extLst>
            <a:ext uri="{FF2B5EF4-FFF2-40B4-BE49-F238E27FC236}">
              <a16:creationId xmlns:a16="http://schemas.microsoft.com/office/drawing/2014/main" id="{AE67E80A-3171-441F-B31D-B7ABE00FA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lum bright="-60000" contrast="74000"/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0744200"/>
          <a:ext cx="1000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75</xdr:row>
      <xdr:rowOff>57150</xdr:rowOff>
    </xdr:from>
    <xdr:to>
      <xdr:col>1</xdr:col>
      <xdr:colOff>381000</xdr:colOff>
      <xdr:row>79</xdr:row>
      <xdr:rowOff>47625</xdr:rowOff>
    </xdr:to>
    <xdr:pic>
      <xdr:nvPicPr>
        <xdr:cNvPr id="13338" name="Picture 10" descr="nypel 45">
          <a:extLst>
            <a:ext uri="{FF2B5EF4-FFF2-40B4-BE49-F238E27FC236}">
              <a16:creationId xmlns:a16="http://schemas.microsoft.com/office/drawing/2014/main" id="{57FFF8B2-4429-457E-8167-8D481443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839700"/>
          <a:ext cx="904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83</xdr:row>
      <xdr:rowOff>95250</xdr:rowOff>
    </xdr:from>
    <xdr:to>
      <xdr:col>1</xdr:col>
      <xdr:colOff>390525</xdr:colOff>
      <xdr:row>87</xdr:row>
      <xdr:rowOff>95250</xdr:rowOff>
    </xdr:to>
    <xdr:pic>
      <xdr:nvPicPr>
        <xdr:cNvPr id="13339" name="Picture 11" descr="nypel 90">
          <a:extLst>
            <a:ext uri="{FF2B5EF4-FFF2-40B4-BE49-F238E27FC236}">
              <a16:creationId xmlns:a16="http://schemas.microsoft.com/office/drawing/2014/main" id="{271BA87A-E42A-45AA-9D63-FDEB98DC7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423035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91</xdr:row>
      <xdr:rowOff>19050</xdr:rowOff>
    </xdr:from>
    <xdr:to>
      <xdr:col>1</xdr:col>
      <xdr:colOff>428625</xdr:colOff>
      <xdr:row>96</xdr:row>
      <xdr:rowOff>76200</xdr:rowOff>
    </xdr:to>
    <xdr:pic>
      <xdr:nvPicPr>
        <xdr:cNvPr id="13340" name="Picture 16" descr="Kolano gw">
          <a:extLst>
            <a:ext uri="{FF2B5EF4-FFF2-40B4-BE49-F238E27FC236}">
              <a16:creationId xmlns:a16="http://schemas.microsoft.com/office/drawing/2014/main" id="{99314167-B0C5-4FEB-BF21-879A9E270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506700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102</xdr:row>
      <xdr:rowOff>38100</xdr:rowOff>
    </xdr:from>
    <xdr:to>
      <xdr:col>1</xdr:col>
      <xdr:colOff>438150</xdr:colOff>
      <xdr:row>107</xdr:row>
      <xdr:rowOff>85725</xdr:rowOff>
    </xdr:to>
    <xdr:pic>
      <xdr:nvPicPr>
        <xdr:cNvPr id="13341" name="Picture 17" descr="kolano gz">
          <a:extLst>
            <a:ext uri="{FF2B5EF4-FFF2-40B4-BE49-F238E27FC236}">
              <a16:creationId xmlns:a16="http://schemas.microsoft.com/office/drawing/2014/main" id="{12B2C5A5-9A10-467A-920D-58ED62C2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7335500"/>
          <a:ext cx="904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113</xdr:row>
      <xdr:rowOff>114300</xdr:rowOff>
    </xdr:from>
    <xdr:to>
      <xdr:col>1</xdr:col>
      <xdr:colOff>447675</xdr:colOff>
      <xdr:row>118</xdr:row>
      <xdr:rowOff>28575</xdr:rowOff>
    </xdr:to>
    <xdr:pic>
      <xdr:nvPicPr>
        <xdr:cNvPr id="13342" name="Picture 18" descr="kolano 90 wieszak">
          <a:extLst>
            <a:ext uri="{FF2B5EF4-FFF2-40B4-BE49-F238E27FC236}">
              <a16:creationId xmlns:a16="http://schemas.microsoft.com/office/drawing/2014/main" id="{9BB436BE-9F6E-4746-ADE6-0C2451742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9221450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123</xdr:row>
      <xdr:rowOff>19050</xdr:rowOff>
    </xdr:from>
    <xdr:to>
      <xdr:col>1</xdr:col>
      <xdr:colOff>390525</xdr:colOff>
      <xdr:row>128</xdr:row>
      <xdr:rowOff>28575</xdr:rowOff>
    </xdr:to>
    <xdr:pic>
      <xdr:nvPicPr>
        <xdr:cNvPr id="13343" name="Picture 20" descr="wieszak gz">
          <a:extLst>
            <a:ext uri="{FF2B5EF4-FFF2-40B4-BE49-F238E27FC236}">
              <a16:creationId xmlns:a16="http://schemas.microsoft.com/office/drawing/2014/main" id="{A75FDC18-BB72-4B56-8331-7E8EEB00E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0783550"/>
          <a:ext cx="866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167</xdr:row>
      <xdr:rowOff>0</xdr:rowOff>
    </xdr:from>
    <xdr:to>
      <xdr:col>1</xdr:col>
      <xdr:colOff>466725</xdr:colOff>
      <xdr:row>172</xdr:row>
      <xdr:rowOff>133350</xdr:rowOff>
    </xdr:to>
    <xdr:pic>
      <xdr:nvPicPr>
        <xdr:cNvPr id="13344" name="Picture 31" descr="mufa">
          <a:extLst>
            <a:ext uri="{FF2B5EF4-FFF2-40B4-BE49-F238E27FC236}">
              <a16:creationId xmlns:a16="http://schemas.microsoft.com/office/drawing/2014/main" id="{77FAF2F7-8498-47FD-986E-B00F529F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8003500"/>
          <a:ext cx="876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181</xdr:row>
      <xdr:rowOff>9525</xdr:rowOff>
    </xdr:from>
    <xdr:to>
      <xdr:col>1</xdr:col>
      <xdr:colOff>381000</xdr:colOff>
      <xdr:row>186</xdr:row>
      <xdr:rowOff>66675</xdr:rowOff>
    </xdr:to>
    <xdr:pic>
      <xdr:nvPicPr>
        <xdr:cNvPr id="13345" name="Picture 32" descr="mufa gw">
          <a:extLst>
            <a:ext uri="{FF2B5EF4-FFF2-40B4-BE49-F238E27FC236}">
              <a16:creationId xmlns:a16="http://schemas.microsoft.com/office/drawing/2014/main" id="{EFC4BA18-44D1-4C7B-BB09-10A53687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0279975"/>
          <a:ext cx="838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198</xdr:row>
      <xdr:rowOff>38100</xdr:rowOff>
    </xdr:from>
    <xdr:to>
      <xdr:col>1</xdr:col>
      <xdr:colOff>466725</xdr:colOff>
      <xdr:row>204</xdr:row>
      <xdr:rowOff>76200</xdr:rowOff>
    </xdr:to>
    <xdr:pic>
      <xdr:nvPicPr>
        <xdr:cNvPr id="13346" name="Picture 33" descr="mufagz">
          <a:extLst>
            <a:ext uri="{FF2B5EF4-FFF2-40B4-BE49-F238E27FC236}">
              <a16:creationId xmlns:a16="http://schemas.microsoft.com/office/drawing/2014/main" id="{08014C92-6C94-4794-A881-486584490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3032700"/>
          <a:ext cx="895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226</xdr:row>
      <xdr:rowOff>47625</xdr:rowOff>
    </xdr:from>
    <xdr:to>
      <xdr:col>1</xdr:col>
      <xdr:colOff>504825</xdr:colOff>
      <xdr:row>231</xdr:row>
      <xdr:rowOff>114300</xdr:rowOff>
    </xdr:to>
    <xdr:pic>
      <xdr:nvPicPr>
        <xdr:cNvPr id="13347" name="Picture 34" descr="mufa redukcyjna">
          <a:extLst>
            <a:ext uri="{FF2B5EF4-FFF2-40B4-BE49-F238E27FC236}">
              <a16:creationId xmlns:a16="http://schemas.microsoft.com/office/drawing/2014/main" id="{B6C41D25-9CCC-480E-A251-41FC84D33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37423725"/>
          <a:ext cx="914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134</xdr:row>
      <xdr:rowOff>28575</xdr:rowOff>
    </xdr:from>
    <xdr:to>
      <xdr:col>1</xdr:col>
      <xdr:colOff>361950</xdr:colOff>
      <xdr:row>138</xdr:row>
      <xdr:rowOff>142875</xdr:rowOff>
    </xdr:to>
    <xdr:pic>
      <xdr:nvPicPr>
        <xdr:cNvPr id="13348" name="Picture 35" descr="trójnik">
          <a:extLst>
            <a:ext uri="{FF2B5EF4-FFF2-40B4-BE49-F238E27FC236}">
              <a16:creationId xmlns:a16="http://schemas.microsoft.com/office/drawing/2014/main" id="{56218EF8-203A-41BD-B736-1E1CB9167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2602825"/>
          <a:ext cx="762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266</xdr:row>
      <xdr:rowOff>85725</xdr:rowOff>
    </xdr:from>
    <xdr:to>
      <xdr:col>1</xdr:col>
      <xdr:colOff>438150</xdr:colOff>
      <xdr:row>272</xdr:row>
      <xdr:rowOff>57150</xdr:rowOff>
    </xdr:to>
    <xdr:pic>
      <xdr:nvPicPr>
        <xdr:cNvPr id="13349" name="Picture 36" descr="trójnik redukcyjny">
          <a:extLst>
            <a:ext uri="{FF2B5EF4-FFF2-40B4-BE49-F238E27FC236}">
              <a16:creationId xmlns:a16="http://schemas.microsoft.com/office/drawing/2014/main" id="{990C69FD-6C02-4A5E-9B7F-1FD6B85E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3186350"/>
          <a:ext cx="9429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145</xdr:row>
      <xdr:rowOff>47625</xdr:rowOff>
    </xdr:from>
    <xdr:to>
      <xdr:col>1</xdr:col>
      <xdr:colOff>381000</xdr:colOff>
      <xdr:row>150</xdr:row>
      <xdr:rowOff>47625</xdr:rowOff>
    </xdr:to>
    <xdr:pic>
      <xdr:nvPicPr>
        <xdr:cNvPr id="13350" name="Picture 37" descr="trójnik gw">
          <a:extLst>
            <a:ext uri="{FF2B5EF4-FFF2-40B4-BE49-F238E27FC236}">
              <a16:creationId xmlns:a16="http://schemas.microsoft.com/office/drawing/2014/main" id="{0B0A6D32-D05D-47A8-9C85-AB996D725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4431625"/>
          <a:ext cx="857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156</xdr:row>
      <xdr:rowOff>9525</xdr:rowOff>
    </xdr:from>
    <xdr:to>
      <xdr:col>1</xdr:col>
      <xdr:colOff>438150</xdr:colOff>
      <xdr:row>161</xdr:row>
      <xdr:rowOff>9525</xdr:rowOff>
    </xdr:to>
    <xdr:pic>
      <xdr:nvPicPr>
        <xdr:cNvPr id="13351" name="Picture 38" descr="trójnik gz">
          <a:extLst>
            <a:ext uri="{FF2B5EF4-FFF2-40B4-BE49-F238E27FC236}">
              <a16:creationId xmlns:a16="http://schemas.microsoft.com/office/drawing/2014/main" id="{0CF9E1C4-78CE-4757-A32D-F4B54C567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6203275"/>
          <a:ext cx="914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213</xdr:row>
      <xdr:rowOff>19050</xdr:rowOff>
    </xdr:from>
    <xdr:to>
      <xdr:col>1</xdr:col>
      <xdr:colOff>428625</xdr:colOff>
      <xdr:row>218</xdr:row>
      <xdr:rowOff>76200</xdr:rowOff>
    </xdr:to>
    <xdr:pic>
      <xdr:nvPicPr>
        <xdr:cNvPr id="13352" name="Picture 39" descr="zaślepka">
          <a:extLst>
            <a:ext uri="{FF2B5EF4-FFF2-40B4-BE49-F238E27FC236}">
              <a16:creationId xmlns:a16="http://schemas.microsoft.com/office/drawing/2014/main" id="{9200E056-7E78-4278-8C7D-8E4767C5E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35280600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305</xdr:row>
      <xdr:rowOff>19050</xdr:rowOff>
    </xdr:from>
    <xdr:to>
      <xdr:col>1</xdr:col>
      <xdr:colOff>447675</xdr:colOff>
      <xdr:row>309</xdr:row>
      <xdr:rowOff>95250</xdr:rowOff>
    </xdr:to>
    <xdr:pic>
      <xdr:nvPicPr>
        <xdr:cNvPr id="13353" name="Picture 41" descr="śrubunek gz">
          <a:extLst>
            <a:ext uri="{FF2B5EF4-FFF2-40B4-BE49-F238E27FC236}">
              <a16:creationId xmlns:a16="http://schemas.microsoft.com/office/drawing/2014/main" id="{93C47425-1AC8-4F6D-97C7-763822A01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9310925"/>
          <a:ext cx="914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303</xdr:row>
      <xdr:rowOff>0</xdr:rowOff>
    </xdr:from>
    <xdr:to>
      <xdr:col>1</xdr:col>
      <xdr:colOff>428625</xdr:colOff>
      <xdr:row>303</xdr:row>
      <xdr:rowOff>0</xdr:rowOff>
    </xdr:to>
    <xdr:pic>
      <xdr:nvPicPr>
        <xdr:cNvPr id="13354" name="Picture 42" descr="półśrubunek">
          <a:extLst>
            <a:ext uri="{FF2B5EF4-FFF2-40B4-BE49-F238E27FC236}">
              <a16:creationId xmlns:a16="http://schemas.microsoft.com/office/drawing/2014/main" id="{75CE100D-AF83-4C32-9A0C-ED9DDCA70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48853725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317</xdr:row>
      <xdr:rowOff>28575</xdr:rowOff>
    </xdr:from>
    <xdr:to>
      <xdr:col>1</xdr:col>
      <xdr:colOff>581025</xdr:colOff>
      <xdr:row>320</xdr:row>
      <xdr:rowOff>114300</xdr:rowOff>
    </xdr:to>
    <xdr:pic>
      <xdr:nvPicPr>
        <xdr:cNvPr id="13355" name="Picture 43" descr="mijanka">
          <a:extLst>
            <a:ext uri="{FF2B5EF4-FFF2-40B4-BE49-F238E27FC236}">
              <a16:creationId xmlns:a16="http://schemas.microsoft.com/office/drawing/2014/main" id="{6500DE9B-9F6A-4833-8670-FA06D9629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51415950"/>
          <a:ext cx="828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324</xdr:row>
      <xdr:rowOff>0</xdr:rowOff>
    </xdr:from>
    <xdr:to>
      <xdr:col>1</xdr:col>
      <xdr:colOff>457200</xdr:colOff>
      <xdr:row>328</xdr:row>
      <xdr:rowOff>0</xdr:rowOff>
    </xdr:to>
    <xdr:pic>
      <xdr:nvPicPr>
        <xdr:cNvPr id="13356" name="Picture 44" descr="kompensacja">
          <a:extLst>
            <a:ext uri="{FF2B5EF4-FFF2-40B4-BE49-F238E27FC236}">
              <a16:creationId xmlns:a16="http://schemas.microsoft.com/office/drawing/2014/main" id="{9642EF4D-0C72-4A36-A38A-E20AB409A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2682775"/>
          <a:ext cx="800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346</xdr:row>
      <xdr:rowOff>85725</xdr:rowOff>
    </xdr:from>
    <xdr:to>
      <xdr:col>1</xdr:col>
      <xdr:colOff>666750</xdr:colOff>
      <xdr:row>351</xdr:row>
      <xdr:rowOff>142875</xdr:rowOff>
    </xdr:to>
    <xdr:pic>
      <xdr:nvPicPr>
        <xdr:cNvPr id="13357" name="Picture 45" descr="uchwyt">
          <a:extLst>
            <a:ext uri="{FF2B5EF4-FFF2-40B4-BE49-F238E27FC236}">
              <a16:creationId xmlns:a16="http://schemas.microsoft.com/office/drawing/2014/main" id="{E740AB05-F66F-45D9-AD2D-3C56733AB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56578500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410</xdr:row>
      <xdr:rowOff>238125</xdr:rowOff>
    </xdr:from>
    <xdr:to>
      <xdr:col>1</xdr:col>
      <xdr:colOff>533400</xdr:colOff>
      <xdr:row>414</xdr:row>
      <xdr:rowOff>76200</xdr:rowOff>
    </xdr:to>
    <xdr:pic>
      <xdr:nvPicPr>
        <xdr:cNvPr id="13358" name="Picture 53" descr="nożyce">
          <a:extLst>
            <a:ext uri="{FF2B5EF4-FFF2-40B4-BE49-F238E27FC236}">
              <a16:creationId xmlns:a16="http://schemas.microsoft.com/office/drawing/2014/main" id="{F0C3DFF8-08C0-439D-9905-79E150AB0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68541900"/>
          <a:ext cx="923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405</xdr:row>
      <xdr:rowOff>0</xdr:rowOff>
    </xdr:from>
    <xdr:to>
      <xdr:col>1</xdr:col>
      <xdr:colOff>533400</xdr:colOff>
      <xdr:row>409</xdr:row>
      <xdr:rowOff>19050</xdr:rowOff>
    </xdr:to>
    <xdr:pic>
      <xdr:nvPicPr>
        <xdr:cNvPr id="13359" name="Picture 54" descr="zgrzewarki">
          <a:extLst>
            <a:ext uri="{FF2B5EF4-FFF2-40B4-BE49-F238E27FC236}">
              <a16:creationId xmlns:a16="http://schemas.microsoft.com/office/drawing/2014/main" id="{7478554C-7ADA-4A6E-83CF-908D43CBB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7541775"/>
          <a:ext cx="1133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299</xdr:row>
      <xdr:rowOff>76200</xdr:rowOff>
    </xdr:from>
    <xdr:to>
      <xdr:col>1</xdr:col>
      <xdr:colOff>438150</xdr:colOff>
      <xdr:row>303</xdr:row>
      <xdr:rowOff>142875</xdr:rowOff>
    </xdr:to>
    <xdr:pic>
      <xdr:nvPicPr>
        <xdr:cNvPr id="13360" name="Picture 61" descr="śrubunek gw">
          <a:extLst>
            <a:ext uri="{FF2B5EF4-FFF2-40B4-BE49-F238E27FC236}">
              <a16:creationId xmlns:a16="http://schemas.microsoft.com/office/drawing/2014/main" id="{7EDBD7CA-F80D-40B6-B67E-1CBB24D01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48339375"/>
          <a:ext cx="781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311</xdr:row>
      <xdr:rowOff>28575</xdr:rowOff>
    </xdr:from>
    <xdr:to>
      <xdr:col>1</xdr:col>
      <xdr:colOff>466725</xdr:colOff>
      <xdr:row>315</xdr:row>
      <xdr:rowOff>95250</xdr:rowOff>
    </xdr:to>
    <xdr:pic>
      <xdr:nvPicPr>
        <xdr:cNvPr id="13361" name="Picture 67" descr="półśrubunek">
          <a:extLst>
            <a:ext uri="{FF2B5EF4-FFF2-40B4-BE49-F238E27FC236}">
              <a16:creationId xmlns:a16="http://schemas.microsoft.com/office/drawing/2014/main" id="{004468F7-4B35-4815-B746-94B95E163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50368200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8</xdr:row>
      <xdr:rowOff>76200</xdr:rowOff>
    </xdr:from>
    <xdr:to>
      <xdr:col>1</xdr:col>
      <xdr:colOff>352425</xdr:colOff>
      <xdr:row>12</xdr:row>
      <xdr:rowOff>123825</xdr:rowOff>
    </xdr:to>
    <xdr:pic>
      <xdr:nvPicPr>
        <xdr:cNvPr id="13362" name="Picture 3" descr="1rura">
          <a:extLst>
            <a:ext uri="{FF2B5EF4-FFF2-40B4-BE49-F238E27FC236}">
              <a16:creationId xmlns:a16="http://schemas.microsoft.com/office/drawing/2014/main" id="{F48D1C7C-03AE-4247-9983-8A59290E2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428750"/>
          <a:ext cx="742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251</xdr:row>
      <xdr:rowOff>47625</xdr:rowOff>
    </xdr:from>
    <xdr:to>
      <xdr:col>1</xdr:col>
      <xdr:colOff>523875</xdr:colOff>
      <xdr:row>255</xdr:row>
      <xdr:rowOff>142875</xdr:rowOff>
    </xdr:to>
    <xdr:pic>
      <xdr:nvPicPr>
        <xdr:cNvPr id="13363" name="Picture 34" descr="mufa redukcyjna">
          <a:extLst>
            <a:ext uri="{FF2B5EF4-FFF2-40B4-BE49-F238E27FC236}">
              <a16:creationId xmlns:a16="http://schemas.microsoft.com/office/drawing/2014/main" id="{851051AF-253A-4114-BF53-4AC0B4DB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1490900"/>
          <a:ext cx="962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401320</xdr:colOff>
      <xdr:row>419</xdr:row>
      <xdr:rowOff>28575</xdr:rowOff>
    </xdr:from>
    <xdr:ext cx="184731" cy="264560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4C458C77-8068-456D-B3F1-071E46C42C1C}"/>
            </a:ext>
          </a:extLst>
        </xdr:cNvPr>
        <xdr:cNvSpPr txBox="1"/>
      </xdr:nvSpPr>
      <xdr:spPr>
        <a:xfrm>
          <a:off x="2506345" y="6983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0</xdr:col>
      <xdr:colOff>219075</xdr:colOff>
      <xdr:row>34</xdr:row>
      <xdr:rowOff>76200</xdr:rowOff>
    </xdr:from>
    <xdr:to>
      <xdr:col>1</xdr:col>
      <xdr:colOff>523875</xdr:colOff>
      <xdr:row>39</xdr:row>
      <xdr:rowOff>114300</xdr:rowOff>
    </xdr:to>
    <xdr:pic>
      <xdr:nvPicPr>
        <xdr:cNvPr id="13365" name="Picture 58639" descr="Rura_GF_NOWOSC_z_opisem">
          <a:extLst>
            <a:ext uri="{FF2B5EF4-FFF2-40B4-BE49-F238E27FC236}">
              <a16:creationId xmlns:a16="http://schemas.microsoft.com/office/drawing/2014/main" id="{AD1E9AF6-6AAC-4A0F-9B4B-871DAAEB3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5753100"/>
          <a:ext cx="914400" cy="8001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365</xdr:row>
      <xdr:rowOff>352425</xdr:rowOff>
    </xdr:from>
    <xdr:to>
      <xdr:col>1</xdr:col>
      <xdr:colOff>381000</xdr:colOff>
      <xdr:row>369</xdr:row>
      <xdr:rowOff>114300</xdr:rowOff>
    </xdr:to>
    <xdr:pic>
      <xdr:nvPicPr>
        <xdr:cNvPr id="13366" name="Obraz 2">
          <a:extLst>
            <a:ext uri="{FF2B5EF4-FFF2-40B4-BE49-F238E27FC236}">
              <a16:creationId xmlns:a16="http://schemas.microsoft.com/office/drawing/2014/main" id="{2295E59B-9BE8-420D-9C30-4308B3489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60121800"/>
          <a:ext cx="942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371</xdr:row>
      <xdr:rowOff>19050</xdr:rowOff>
    </xdr:from>
    <xdr:to>
      <xdr:col>1</xdr:col>
      <xdr:colOff>438150</xdr:colOff>
      <xdr:row>374</xdr:row>
      <xdr:rowOff>142875</xdr:rowOff>
    </xdr:to>
    <xdr:pic>
      <xdr:nvPicPr>
        <xdr:cNvPr id="13367" name="Obraz 3">
          <a:extLst>
            <a:ext uri="{FF2B5EF4-FFF2-40B4-BE49-F238E27FC236}">
              <a16:creationId xmlns:a16="http://schemas.microsoft.com/office/drawing/2014/main" id="{E77DC483-11FB-46AA-A345-C995D00F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61217175"/>
          <a:ext cx="8667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360</xdr:row>
      <xdr:rowOff>19050</xdr:rowOff>
    </xdr:from>
    <xdr:to>
      <xdr:col>1</xdr:col>
      <xdr:colOff>400050</xdr:colOff>
      <xdr:row>363</xdr:row>
      <xdr:rowOff>104775</xdr:rowOff>
    </xdr:to>
    <xdr:pic>
      <xdr:nvPicPr>
        <xdr:cNvPr id="13368" name="Obraz 4">
          <a:extLst>
            <a:ext uri="{FF2B5EF4-FFF2-40B4-BE49-F238E27FC236}">
              <a16:creationId xmlns:a16="http://schemas.microsoft.com/office/drawing/2014/main" id="{875960F6-4058-49FA-972A-E34BDF49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59026425"/>
          <a:ext cx="819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355</xdr:row>
      <xdr:rowOff>285750</xdr:rowOff>
    </xdr:from>
    <xdr:to>
      <xdr:col>1</xdr:col>
      <xdr:colOff>600075</xdr:colOff>
      <xdr:row>359</xdr:row>
      <xdr:rowOff>28575</xdr:rowOff>
    </xdr:to>
    <xdr:pic>
      <xdr:nvPicPr>
        <xdr:cNvPr id="13369" name="Obraz 5">
          <a:extLst>
            <a:ext uri="{FF2B5EF4-FFF2-40B4-BE49-F238E27FC236}">
              <a16:creationId xmlns:a16="http://schemas.microsoft.com/office/drawing/2014/main" id="{4FACC683-0478-4607-BF13-2813052D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58140600"/>
          <a:ext cx="914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330</xdr:row>
      <xdr:rowOff>133350</xdr:rowOff>
    </xdr:from>
    <xdr:to>
      <xdr:col>1</xdr:col>
      <xdr:colOff>533400</xdr:colOff>
      <xdr:row>335</xdr:row>
      <xdr:rowOff>85725</xdr:rowOff>
    </xdr:to>
    <xdr:pic>
      <xdr:nvPicPr>
        <xdr:cNvPr id="13370" name="Obraz 6">
          <a:extLst>
            <a:ext uri="{FF2B5EF4-FFF2-40B4-BE49-F238E27FC236}">
              <a16:creationId xmlns:a16="http://schemas.microsoft.com/office/drawing/2014/main" id="{FB5EAECC-EEF3-4EDD-A51F-16F1C41F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3921025"/>
          <a:ext cx="1066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339</xdr:row>
      <xdr:rowOff>95250</xdr:rowOff>
    </xdr:from>
    <xdr:to>
      <xdr:col>1</xdr:col>
      <xdr:colOff>619125</xdr:colOff>
      <xdr:row>344</xdr:row>
      <xdr:rowOff>76200</xdr:rowOff>
    </xdr:to>
    <xdr:pic>
      <xdr:nvPicPr>
        <xdr:cNvPr id="13371" name="Obraz 7">
          <a:extLst>
            <a:ext uri="{FF2B5EF4-FFF2-40B4-BE49-F238E27FC236}">
              <a16:creationId xmlns:a16="http://schemas.microsoft.com/office/drawing/2014/main" id="{31224946-A796-4270-A874-29C281D5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5387875"/>
          <a:ext cx="1104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377</xdr:row>
      <xdr:rowOff>28575</xdr:rowOff>
    </xdr:from>
    <xdr:to>
      <xdr:col>1</xdr:col>
      <xdr:colOff>581025</xdr:colOff>
      <xdr:row>380</xdr:row>
      <xdr:rowOff>114300</xdr:rowOff>
    </xdr:to>
    <xdr:pic>
      <xdr:nvPicPr>
        <xdr:cNvPr id="13372" name="Picture 43" descr="mijanka">
          <a:extLst>
            <a:ext uri="{FF2B5EF4-FFF2-40B4-BE49-F238E27FC236}">
              <a16:creationId xmlns:a16="http://schemas.microsoft.com/office/drawing/2014/main" id="{F3175E9D-5AC5-40A0-8D9A-B818269C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62398275"/>
          <a:ext cx="828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21"/>
  <sheetViews>
    <sheetView tabSelected="1" zoomScaleNormal="100" zoomScaleSheetLayoutView="90" workbookViewId="0">
      <selection activeCell="K253" sqref="K253"/>
    </sheetView>
  </sheetViews>
  <sheetFormatPr defaultRowHeight="12.75" x14ac:dyDescent="0.2"/>
  <cols>
    <col min="1" max="1" width="8.85546875" style="2"/>
    <col min="2" max="2" width="11.140625" style="2" customWidth="1"/>
    <col min="3" max="3" width="11.28515625" customWidth="1"/>
    <col min="4" max="4" width="10.85546875" style="43" hidden="1" customWidth="1"/>
    <col min="5" max="5" width="24.7109375" style="43" customWidth="1"/>
    <col min="6" max="6" width="7.140625" style="89" customWidth="1"/>
    <col min="7" max="7" width="7.140625" customWidth="1"/>
    <col min="8" max="8" width="7.85546875" customWidth="1"/>
    <col min="9" max="9" width="14" style="90" bestFit="1" customWidth="1"/>
    <col min="10" max="10" width="8.5703125" customWidth="1"/>
    <col min="11" max="11" width="13.28515625" style="90" customWidth="1"/>
    <col min="12" max="12" width="8.5703125" customWidth="1"/>
    <col min="13" max="13" width="9.7109375" style="84" customWidth="1"/>
    <col min="14" max="14" width="10.85546875" customWidth="1"/>
    <col min="15" max="15" width="9.140625" style="272"/>
    <col min="16" max="16" width="8.85546875" style="84"/>
    <col min="17" max="17" width="9.140625" style="275"/>
  </cols>
  <sheetData>
    <row r="1" spans="1:14" ht="12" customHeight="1" x14ac:dyDescent="0.2">
      <c r="A1" s="17"/>
      <c r="B1" s="17"/>
      <c r="L1" s="7"/>
      <c r="M1" s="66"/>
    </row>
    <row r="2" spans="1:14" ht="12" customHeight="1" x14ac:dyDescent="0.2">
      <c r="A2" s="17"/>
      <c r="B2" s="17"/>
      <c r="L2" s="7"/>
      <c r="M2" s="66"/>
    </row>
    <row r="3" spans="1:14" ht="12" customHeight="1" x14ac:dyDescent="0.2">
      <c r="A3" s="17"/>
      <c r="B3" s="17"/>
      <c r="L3" s="7"/>
      <c r="M3" s="66"/>
    </row>
    <row r="4" spans="1:14" ht="12" customHeight="1" x14ac:dyDescent="0.2">
      <c r="A4" s="17"/>
      <c r="B4" s="17"/>
      <c r="L4" s="7"/>
      <c r="M4" s="66"/>
    </row>
    <row r="5" spans="1:14" ht="18" x14ac:dyDescent="0.25">
      <c r="A5" s="280" t="s">
        <v>74</v>
      </c>
      <c r="B5" s="280"/>
      <c r="C5" s="91"/>
      <c r="D5" s="92" t="s">
        <v>75</v>
      </c>
      <c r="E5" s="92"/>
      <c r="F5" s="93"/>
      <c r="G5" s="94">
        <v>0</v>
      </c>
      <c r="H5" s="2"/>
      <c r="I5" s="95"/>
      <c r="J5" s="2"/>
      <c r="K5" s="95"/>
      <c r="L5" s="17"/>
      <c r="M5" s="67"/>
      <c r="N5" s="2"/>
    </row>
    <row r="6" spans="1:14" ht="12" customHeight="1" thickBot="1" x14ac:dyDescent="0.25">
      <c r="A6" s="51"/>
      <c r="B6" s="51"/>
      <c r="C6" s="91"/>
      <c r="F6" s="93"/>
      <c r="G6" s="96"/>
      <c r="H6" s="2"/>
      <c r="I6" s="95"/>
      <c r="J6" s="2"/>
      <c r="K6" s="95"/>
      <c r="L6" s="17"/>
      <c r="M6" s="67"/>
      <c r="N6" s="2"/>
    </row>
    <row r="7" spans="1:14" ht="23.1" customHeight="1" thickBot="1" x14ac:dyDescent="0.25">
      <c r="A7" s="278" t="s">
        <v>748</v>
      </c>
      <c r="B7" s="279"/>
      <c r="C7" s="97" t="s">
        <v>0</v>
      </c>
      <c r="D7" s="98" t="s">
        <v>68</v>
      </c>
      <c r="E7" s="98" t="s">
        <v>740</v>
      </c>
      <c r="F7" s="99" t="s">
        <v>1</v>
      </c>
      <c r="G7" s="99" t="s">
        <v>79</v>
      </c>
      <c r="H7" s="100" t="s">
        <v>78</v>
      </c>
      <c r="I7" s="101" t="s">
        <v>89</v>
      </c>
      <c r="J7" s="100" t="s">
        <v>72</v>
      </c>
      <c r="K7" s="102" t="s">
        <v>90</v>
      </c>
      <c r="L7" s="18" t="s">
        <v>73</v>
      </c>
      <c r="M7" s="68" t="s">
        <v>76</v>
      </c>
      <c r="N7" s="36"/>
    </row>
    <row r="8" spans="1:14" ht="12" customHeight="1" thickBot="1" x14ac:dyDescent="0.25">
      <c r="A8" s="52"/>
      <c r="B8" s="53"/>
      <c r="C8" s="103" t="s">
        <v>696</v>
      </c>
      <c r="D8" s="104" t="s">
        <v>674</v>
      </c>
      <c r="E8" s="104" t="s">
        <v>751</v>
      </c>
      <c r="F8" s="105">
        <v>3.9100107534180006</v>
      </c>
      <c r="G8" s="106">
        <f t="shared" ref="G8:G17" si="0">F8*(1-$G$5)</f>
        <v>3.9100107534180006</v>
      </c>
      <c r="H8" s="107" t="s">
        <v>77</v>
      </c>
      <c r="I8" s="108" t="s">
        <v>97</v>
      </c>
      <c r="J8" s="109">
        <v>200</v>
      </c>
      <c r="K8" s="108"/>
      <c r="L8" s="9"/>
      <c r="M8" s="69">
        <f>SUM(L8*G8)</f>
        <v>0</v>
      </c>
      <c r="N8" s="88"/>
    </row>
    <row r="9" spans="1:14" ht="12" customHeight="1" thickBot="1" x14ac:dyDescent="0.25">
      <c r="A9" s="52"/>
      <c r="B9" s="53"/>
      <c r="C9" s="103" t="s">
        <v>697</v>
      </c>
      <c r="D9" s="104" t="s">
        <v>675</v>
      </c>
      <c r="E9" s="104" t="s">
        <v>758</v>
      </c>
      <c r="F9" s="105">
        <v>5.6403999999999996</v>
      </c>
      <c r="G9" s="106">
        <f t="shared" si="0"/>
        <v>5.6403999999999996</v>
      </c>
      <c r="H9" s="107" t="s">
        <v>77</v>
      </c>
      <c r="I9" s="108" t="s">
        <v>98</v>
      </c>
      <c r="J9" s="109">
        <v>160</v>
      </c>
      <c r="K9" s="108"/>
      <c r="L9" s="9"/>
      <c r="M9" s="69">
        <f t="shared" ref="M9:M17" si="1">SUM(L9*G9)</f>
        <v>0</v>
      </c>
      <c r="N9" s="88"/>
    </row>
    <row r="10" spans="1:14" ht="12" customHeight="1" thickBot="1" x14ac:dyDescent="0.25">
      <c r="A10" s="52"/>
      <c r="B10" s="53"/>
      <c r="C10" s="103" t="s">
        <v>698</v>
      </c>
      <c r="D10" s="104" t="s">
        <v>676</v>
      </c>
      <c r="E10" s="104" t="s">
        <v>1102</v>
      </c>
      <c r="F10" s="105">
        <v>8.6759442588280002</v>
      </c>
      <c r="G10" s="106">
        <f t="shared" si="0"/>
        <v>8.6759442588280002</v>
      </c>
      <c r="H10" s="107" t="s">
        <v>77</v>
      </c>
      <c r="I10" s="108" t="s">
        <v>99</v>
      </c>
      <c r="J10" s="109">
        <v>100</v>
      </c>
      <c r="K10" s="108"/>
      <c r="L10" s="9"/>
      <c r="M10" s="69">
        <f t="shared" si="1"/>
        <v>0</v>
      </c>
      <c r="N10" s="88"/>
    </row>
    <row r="11" spans="1:14" ht="12" customHeight="1" thickBot="1" x14ac:dyDescent="0.25">
      <c r="A11" s="52"/>
      <c r="B11" s="53"/>
      <c r="C11" s="103" t="s">
        <v>699</v>
      </c>
      <c r="D11" s="104" t="s">
        <v>677</v>
      </c>
      <c r="E11" s="104" t="s">
        <v>757</v>
      </c>
      <c r="F11" s="105">
        <v>14.375611675502</v>
      </c>
      <c r="G11" s="106">
        <f t="shared" si="0"/>
        <v>14.375611675502</v>
      </c>
      <c r="H11" s="107" t="s">
        <v>77</v>
      </c>
      <c r="I11" s="108" t="s">
        <v>100</v>
      </c>
      <c r="J11" s="109">
        <v>60</v>
      </c>
      <c r="K11" s="108"/>
      <c r="L11" s="9"/>
      <c r="M11" s="69">
        <f t="shared" si="1"/>
        <v>0</v>
      </c>
      <c r="N11" s="88"/>
    </row>
    <row r="12" spans="1:14" ht="12" customHeight="1" thickBot="1" x14ac:dyDescent="0.25">
      <c r="A12" s="52"/>
      <c r="B12" s="53"/>
      <c r="C12" s="103" t="s">
        <v>700</v>
      </c>
      <c r="D12" s="104" t="s">
        <v>678</v>
      </c>
      <c r="E12" s="104" t="s">
        <v>756</v>
      </c>
      <c r="F12" s="105">
        <v>22.040010863794002</v>
      </c>
      <c r="G12" s="106">
        <f t="shared" si="0"/>
        <v>22.040010863794002</v>
      </c>
      <c r="H12" s="107" t="s">
        <v>77</v>
      </c>
      <c r="I12" s="108" t="s">
        <v>101</v>
      </c>
      <c r="J12" s="109">
        <v>40</v>
      </c>
      <c r="K12" s="108"/>
      <c r="L12" s="9"/>
      <c r="M12" s="69">
        <f t="shared" si="1"/>
        <v>0</v>
      </c>
      <c r="N12" s="88"/>
    </row>
    <row r="13" spans="1:14" ht="12" customHeight="1" thickBot="1" x14ac:dyDescent="0.25">
      <c r="A13" s="52"/>
      <c r="B13" s="53"/>
      <c r="C13" s="103" t="s">
        <v>701</v>
      </c>
      <c r="D13" s="104" t="s">
        <v>683</v>
      </c>
      <c r="E13" s="104" t="s">
        <v>755</v>
      </c>
      <c r="F13" s="105">
        <v>34.100740550954008</v>
      </c>
      <c r="G13" s="106">
        <f t="shared" si="0"/>
        <v>34.100740550954008</v>
      </c>
      <c r="H13" s="107" t="s">
        <v>77</v>
      </c>
      <c r="I13" s="108" t="s">
        <v>102</v>
      </c>
      <c r="J13" s="109">
        <v>20</v>
      </c>
      <c r="K13" s="108"/>
      <c r="L13" s="9"/>
      <c r="M13" s="69">
        <f t="shared" si="1"/>
        <v>0</v>
      </c>
      <c r="N13" s="88"/>
    </row>
    <row r="14" spans="1:14" ht="12" customHeight="1" thickBot="1" x14ac:dyDescent="0.25">
      <c r="A14" s="52"/>
      <c r="B14" s="53"/>
      <c r="C14" s="103" t="s">
        <v>702</v>
      </c>
      <c r="D14" s="104" t="s">
        <v>679</v>
      </c>
      <c r="E14" s="104" t="s">
        <v>754</v>
      </c>
      <c r="F14" s="105">
        <v>53.553530368954021</v>
      </c>
      <c r="G14" s="106">
        <f t="shared" si="0"/>
        <v>53.553530368954021</v>
      </c>
      <c r="H14" s="107" t="s">
        <v>77</v>
      </c>
      <c r="I14" s="108" t="s">
        <v>103</v>
      </c>
      <c r="J14" s="109">
        <v>12</v>
      </c>
      <c r="K14" s="108"/>
      <c r="L14" s="9"/>
      <c r="M14" s="69">
        <f t="shared" si="1"/>
        <v>0</v>
      </c>
      <c r="N14" s="88"/>
    </row>
    <row r="15" spans="1:14" ht="12" customHeight="1" thickBot="1" x14ac:dyDescent="0.25">
      <c r="A15" s="52"/>
      <c r="B15" s="53"/>
      <c r="C15" s="103" t="s">
        <v>703</v>
      </c>
      <c r="D15" s="104" t="s">
        <v>680</v>
      </c>
      <c r="E15" s="104" t="s">
        <v>753</v>
      </c>
      <c r="F15" s="105">
        <v>75.612994022566028</v>
      </c>
      <c r="G15" s="106">
        <f t="shared" si="0"/>
        <v>75.612994022566028</v>
      </c>
      <c r="H15" s="107" t="s">
        <v>77</v>
      </c>
      <c r="I15" s="108" t="s">
        <v>104</v>
      </c>
      <c r="J15" s="109">
        <v>12</v>
      </c>
      <c r="K15" s="108"/>
      <c r="L15" s="9"/>
      <c r="M15" s="69">
        <f t="shared" si="1"/>
        <v>0</v>
      </c>
      <c r="N15" s="88"/>
    </row>
    <row r="16" spans="1:14" ht="12" customHeight="1" thickBot="1" x14ac:dyDescent="0.25">
      <c r="A16" s="52"/>
      <c r="B16" s="53"/>
      <c r="C16" s="103" t="s">
        <v>704</v>
      </c>
      <c r="D16" s="104" t="s">
        <v>681</v>
      </c>
      <c r="E16" s="104" t="s">
        <v>759</v>
      </c>
      <c r="F16" s="105">
        <v>148.00803248000003</v>
      </c>
      <c r="G16" s="106">
        <f t="shared" si="0"/>
        <v>148.00803248000003</v>
      </c>
      <c r="H16" s="107" t="s">
        <v>77</v>
      </c>
      <c r="I16" s="108" t="s">
        <v>105</v>
      </c>
      <c r="J16" s="110">
        <v>8</v>
      </c>
      <c r="K16" s="108"/>
      <c r="L16" s="11"/>
      <c r="M16" s="69">
        <f t="shared" si="1"/>
        <v>0</v>
      </c>
      <c r="N16" s="88"/>
    </row>
    <row r="17" spans="1:14" ht="12" customHeight="1" thickBot="1" x14ac:dyDescent="0.25">
      <c r="A17" s="54"/>
      <c r="B17" s="55"/>
      <c r="C17" s="103" t="s">
        <v>705</v>
      </c>
      <c r="D17" s="104" t="s">
        <v>682</v>
      </c>
      <c r="E17" s="104" t="s">
        <v>752</v>
      </c>
      <c r="F17" s="105">
        <v>251.71143096000003</v>
      </c>
      <c r="G17" s="106">
        <f t="shared" si="0"/>
        <v>251.71143096000003</v>
      </c>
      <c r="H17" s="107" t="s">
        <v>77</v>
      </c>
      <c r="I17" s="111" t="s">
        <v>985</v>
      </c>
      <c r="J17" s="110">
        <v>4</v>
      </c>
      <c r="K17" s="112" t="s">
        <v>410</v>
      </c>
      <c r="L17" s="11"/>
      <c r="M17" s="69">
        <f t="shared" si="1"/>
        <v>0</v>
      </c>
      <c r="N17" s="88"/>
    </row>
    <row r="18" spans="1:14" ht="12" customHeight="1" x14ac:dyDescent="0.2">
      <c r="A18" s="17"/>
      <c r="B18" s="17"/>
      <c r="L18" s="7"/>
      <c r="M18" s="66"/>
    </row>
    <row r="19" spans="1:14" ht="12" customHeight="1" x14ac:dyDescent="0.2">
      <c r="A19" s="17"/>
      <c r="B19" s="17"/>
      <c r="L19" s="7"/>
      <c r="M19" s="66"/>
    </row>
    <row r="20" spans="1:14" ht="12" customHeight="1" thickBot="1" x14ac:dyDescent="0.25">
      <c r="A20" s="17"/>
      <c r="B20" s="17"/>
      <c r="L20" s="7"/>
      <c r="M20" s="66"/>
    </row>
    <row r="21" spans="1:14" ht="23.1" customHeight="1" thickBot="1" x14ac:dyDescent="0.25">
      <c r="A21" s="278" t="s">
        <v>749</v>
      </c>
      <c r="B21" s="279"/>
      <c r="C21" s="100" t="s">
        <v>0</v>
      </c>
      <c r="D21" s="98" t="s">
        <v>68</v>
      </c>
      <c r="E21" s="98" t="s">
        <v>740</v>
      </c>
      <c r="F21" s="99" t="s">
        <v>1</v>
      </c>
      <c r="G21" s="100" t="s">
        <v>71</v>
      </c>
      <c r="H21" s="100" t="s">
        <v>78</v>
      </c>
      <c r="I21" s="114" t="s">
        <v>89</v>
      </c>
      <c r="J21" s="100" t="s">
        <v>72</v>
      </c>
      <c r="K21" s="102" t="s">
        <v>90</v>
      </c>
      <c r="L21" s="18" t="s">
        <v>73</v>
      </c>
      <c r="M21" s="68" t="s">
        <v>76</v>
      </c>
      <c r="N21" s="38"/>
    </row>
    <row r="22" spans="1:14" ht="12" customHeight="1" thickBot="1" x14ac:dyDescent="0.25">
      <c r="A22" s="45"/>
      <c r="B22" s="46"/>
      <c r="C22" s="115" t="s">
        <v>706</v>
      </c>
      <c r="D22" s="104" t="s">
        <v>673</v>
      </c>
      <c r="E22" s="104" t="s">
        <v>766</v>
      </c>
      <c r="F22" s="106">
        <v>3.9683691228720011</v>
      </c>
      <c r="G22" s="106">
        <f t="shared" ref="G22:G28" si="2">F22*(1-$G$5)</f>
        <v>3.9683691228720011</v>
      </c>
      <c r="H22" s="107" t="s">
        <v>77</v>
      </c>
      <c r="I22" s="108" t="s">
        <v>91</v>
      </c>
      <c r="J22" s="116">
        <v>160</v>
      </c>
      <c r="K22" s="108"/>
      <c r="L22" s="9"/>
      <c r="M22" s="69">
        <f t="shared" ref="M22:M28" si="3">SUM(L22*G22)</f>
        <v>0</v>
      </c>
      <c r="N22" s="88"/>
    </row>
    <row r="23" spans="1:14" ht="12" customHeight="1" thickBot="1" x14ac:dyDescent="0.25">
      <c r="A23" s="47"/>
      <c r="B23" s="48"/>
      <c r="C23" s="115" t="s">
        <v>707</v>
      </c>
      <c r="D23" s="104" t="s">
        <v>667</v>
      </c>
      <c r="E23" s="104" t="s">
        <v>767</v>
      </c>
      <c r="F23" s="106">
        <v>5.7580257861280009</v>
      </c>
      <c r="G23" s="106">
        <f t="shared" si="2"/>
        <v>5.7580257861280009</v>
      </c>
      <c r="H23" s="107" t="s">
        <v>77</v>
      </c>
      <c r="I23" s="108" t="s">
        <v>92</v>
      </c>
      <c r="J23" s="116">
        <v>100</v>
      </c>
      <c r="K23" s="108"/>
      <c r="L23" s="9"/>
      <c r="M23" s="69">
        <f t="shared" si="3"/>
        <v>0</v>
      </c>
      <c r="N23" s="88"/>
    </row>
    <row r="24" spans="1:14" ht="12" customHeight="1" thickBot="1" x14ac:dyDescent="0.25">
      <c r="A24" s="47"/>
      <c r="B24" s="48"/>
      <c r="C24" s="103" t="s">
        <v>708</v>
      </c>
      <c r="D24" s="104" t="s">
        <v>668</v>
      </c>
      <c r="E24" s="104" t="s">
        <v>768</v>
      </c>
      <c r="F24" s="106">
        <v>9.5124142210020022</v>
      </c>
      <c r="G24" s="106">
        <f t="shared" si="2"/>
        <v>9.5124142210020022</v>
      </c>
      <c r="H24" s="107" t="s">
        <v>77</v>
      </c>
      <c r="I24" s="108" t="s">
        <v>93</v>
      </c>
      <c r="J24" s="116">
        <v>60</v>
      </c>
      <c r="K24" s="108"/>
      <c r="L24" s="9"/>
      <c r="M24" s="69">
        <f t="shared" si="3"/>
        <v>0</v>
      </c>
      <c r="N24" s="88"/>
    </row>
    <row r="25" spans="1:14" ht="12" customHeight="1" thickBot="1" x14ac:dyDescent="0.25">
      <c r="A25" s="47"/>
      <c r="B25" s="48"/>
      <c r="C25" s="103" t="s">
        <v>709</v>
      </c>
      <c r="D25" s="104" t="s">
        <v>669</v>
      </c>
      <c r="E25" s="104" t="s">
        <v>769</v>
      </c>
      <c r="F25" s="106">
        <v>14.219989356958001</v>
      </c>
      <c r="G25" s="106">
        <f t="shared" si="2"/>
        <v>14.219989356958001</v>
      </c>
      <c r="H25" s="107" t="s">
        <v>77</v>
      </c>
      <c r="I25" s="108" t="s">
        <v>94</v>
      </c>
      <c r="J25" s="116">
        <v>40</v>
      </c>
      <c r="K25" s="108"/>
      <c r="L25" s="9"/>
      <c r="M25" s="69">
        <f t="shared" si="3"/>
        <v>0</v>
      </c>
      <c r="N25" s="88"/>
    </row>
    <row r="26" spans="1:14" ht="12" customHeight="1" thickBot="1" x14ac:dyDescent="0.25">
      <c r="A26" s="47"/>
      <c r="B26" s="48"/>
      <c r="C26" s="103" t="s">
        <v>710</v>
      </c>
      <c r="D26" s="104" t="s">
        <v>670</v>
      </c>
      <c r="E26" s="104" t="s">
        <v>770</v>
      </c>
      <c r="F26" s="106">
        <v>22.895933615786003</v>
      </c>
      <c r="G26" s="106">
        <f t="shared" si="2"/>
        <v>22.895933615786003</v>
      </c>
      <c r="H26" s="107" t="s">
        <v>77</v>
      </c>
      <c r="I26" s="108" t="s">
        <v>95</v>
      </c>
      <c r="J26" s="116">
        <v>40</v>
      </c>
      <c r="K26" s="108"/>
      <c r="L26" s="9"/>
      <c r="M26" s="69">
        <f t="shared" si="3"/>
        <v>0</v>
      </c>
      <c r="N26" s="88"/>
    </row>
    <row r="27" spans="1:14" ht="12" customHeight="1" thickBot="1" x14ac:dyDescent="0.25">
      <c r="A27" s="47"/>
      <c r="B27" s="48"/>
      <c r="C27" s="103" t="s">
        <v>711</v>
      </c>
      <c r="D27" s="104" t="s">
        <v>671</v>
      </c>
      <c r="E27" s="104" t="s">
        <v>771</v>
      </c>
      <c r="F27" s="106">
        <v>41.401916600000007</v>
      </c>
      <c r="G27" s="106">
        <f t="shared" si="2"/>
        <v>41.401916600000007</v>
      </c>
      <c r="H27" s="107" t="s">
        <v>77</v>
      </c>
      <c r="I27" s="108" t="s">
        <v>96</v>
      </c>
      <c r="J27" s="116">
        <v>20</v>
      </c>
      <c r="K27" s="108"/>
      <c r="L27" s="9"/>
      <c r="M27" s="69">
        <f t="shared" si="3"/>
        <v>0</v>
      </c>
      <c r="N27" s="88"/>
    </row>
    <row r="28" spans="1:14" ht="12" customHeight="1" thickBot="1" x14ac:dyDescent="0.25">
      <c r="A28" s="54"/>
      <c r="B28" s="55"/>
      <c r="C28" s="103" t="s">
        <v>712</v>
      </c>
      <c r="D28" s="104" t="s">
        <v>672</v>
      </c>
      <c r="E28" s="104" t="s">
        <v>772</v>
      </c>
      <c r="F28" s="105">
        <v>52.58501732000002</v>
      </c>
      <c r="G28" s="106">
        <f t="shared" si="2"/>
        <v>52.58501732000002</v>
      </c>
      <c r="H28" s="107" t="s">
        <v>77</v>
      </c>
      <c r="I28" s="108" t="s">
        <v>660</v>
      </c>
      <c r="J28" s="109">
        <v>8</v>
      </c>
      <c r="K28" s="108"/>
      <c r="L28" s="9"/>
      <c r="M28" s="69">
        <f t="shared" si="3"/>
        <v>0</v>
      </c>
      <c r="N28" s="88"/>
    </row>
    <row r="29" spans="1:14" ht="12" customHeight="1" x14ac:dyDescent="0.2">
      <c r="A29" s="17"/>
      <c r="B29" s="17"/>
      <c r="C29" s="117"/>
      <c r="D29" s="118"/>
      <c r="E29" s="118"/>
      <c r="F29" s="41"/>
      <c r="G29" s="37"/>
      <c r="H29" s="119"/>
      <c r="I29" s="120"/>
      <c r="J29" s="121"/>
      <c r="K29" s="122"/>
      <c r="L29" s="20"/>
      <c r="M29" s="70"/>
      <c r="N29" s="37"/>
    </row>
    <row r="30" spans="1:14" ht="12" customHeight="1" x14ac:dyDescent="0.2">
      <c r="A30" s="17"/>
      <c r="B30" s="17"/>
      <c r="C30" s="117"/>
      <c r="D30" s="118"/>
      <c r="E30" s="118"/>
      <c r="F30" s="37"/>
      <c r="G30" s="37"/>
      <c r="H30" s="123"/>
      <c r="I30" s="123"/>
      <c r="J30" s="124"/>
      <c r="K30" s="123"/>
      <c r="L30" s="19"/>
      <c r="M30" s="70"/>
      <c r="N30" s="37"/>
    </row>
    <row r="31" spans="1:14" ht="12" customHeight="1" x14ac:dyDescent="0.2">
      <c r="A31" s="17"/>
      <c r="B31" s="17"/>
      <c r="L31" s="7"/>
      <c r="M31" s="66"/>
    </row>
    <row r="32" spans="1:14" ht="18" x14ac:dyDescent="0.25">
      <c r="A32" s="56"/>
      <c r="B32" s="56"/>
      <c r="C32" s="1"/>
      <c r="D32" s="92" t="s">
        <v>75</v>
      </c>
      <c r="E32" s="92"/>
      <c r="F32" s="125"/>
      <c r="G32" s="94">
        <v>0</v>
      </c>
      <c r="L32" s="7"/>
      <c r="M32" s="70"/>
      <c r="N32" s="37"/>
    </row>
    <row r="33" spans="1:14" ht="12" customHeight="1" thickBot="1" x14ac:dyDescent="0.25">
      <c r="A33" s="21"/>
      <c r="B33" s="21"/>
      <c r="C33" s="1"/>
      <c r="D33" s="126"/>
      <c r="E33" s="126"/>
      <c r="F33" s="127"/>
      <c r="L33" s="7"/>
      <c r="M33" s="70"/>
      <c r="N33" s="37"/>
    </row>
    <row r="34" spans="1:14" ht="40.15" customHeight="1" thickBot="1" x14ac:dyDescent="0.25">
      <c r="A34" s="278" t="s">
        <v>750</v>
      </c>
      <c r="B34" s="279"/>
      <c r="C34" s="97" t="s">
        <v>0</v>
      </c>
      <c r="D34" s="98" t="s">
        <v>68</v>
      </c>
      <c r="E34" s="98" t="s">
        <v>740</v>
      </c>
      <c r="F34" s="99" t="s">
        <v>1</v>
      </c>
      <c r="G34" s="100" t="s">
        <v>71</v>
      </c>
      <c r="H34" s="100" t="s">
        <v>78</v>
      </c>
      <c r="I34" s="114" t="s">
        <v>89</v>
      </c>
      <c r="J34" s="100" t="s">
        <v>72</v>
      </c>
      <c r="K34" s="102" t="s">
        <v>90</v>
      </c>
      <c r="L34" s="18" t="s">
        <v>73</v>
      </c>
      <c r="M34" s="68" t="s">
        <v>76</v>
      </c>
      <c r="N34" s="38"/>
    </row>
    <row r="35" spans="1:14" ht="12" customHeight="1" thickBot="1" x14ac:dyDescent="0.25">
      <c r="A35" s="47"/>
      <c r="B35" s="48"/>
      <c r="C35" s="103" t="s">
        <v>713</v>
      </c>
      <c r="D35" s="128" t="s">
        <v>661</v>
      </c>
      <c r="E35" s="128" t="s">
        <v>1105</v>
      </c>
      <c r="F35" s="105">
        <v>7.84</v>
      </c>
      <c r="G35" s="106">
        <f t="shared" ref="G35:G43" si="4">F35*(1-$G$32)</f>
        <v>7.84</v>
      </c>
      <c r="H35" s="107" t="s">
        <v>77</v>
      </c>
      <c r="I35" s="107"/>
      <c r="J35" s="129">
        <v>160</v>
      </c>
      <c r="K35" s="107"/>
      <c r="L35" s="6"/>
      <c r="M35" s="69">
        <f t="shared" ref="M35:M43" si="5">SUM(L35*G35)</f>
        <v>0</v>
      </c>
      <c r="N35" s="37"/>
    </row>
    <row r="36" spans="1:14" ht="12" customHeight="1" thickBot="1" x14ac:dyDescent="0.25">
      <c r="A36" s="47"/>
      <c r="B36" s="48"/>
      <c r="C36" s="103" t="s">
        <v>714</v>
      </c>
      <c r="D36" s="128" t="s">
        <v>665</v>
      </c>
      <c r="E36" s="128" t="s">
        <v>773</v>
      </c>
      <c r="F36" s="105">
        <v>12.13</v>
      </c>
      <c r="G36" s="106">
        <f t="shared" si="4"/>
        <v>12.13</v>
      </c>
      <c r="H36" s="107" t="s">
        <v>77</v>
      </c>
      <c r="I36" s="107"/>
      <c r="J36" s="129">
        <v>100</v>
      </c>
      <c r="K36" s="107"/>
      <c r="L36" s="6"/>
      <c r="M36" s="69">
        <f t="shared" si="5"/>
        <v>0</v>
      </c>
      <c r="N36" s="37"/>
    </row>
    <row r="37" spans="1:14" ht="12" customHeight="1" thickBot="1" x14ac:dyDescent="0.25">
      <c r="A37" s="47"/>
      <c r="B37" s="48"/>
      <c r="C37" s="103" t="s">
        <v>715</v>
      </c>
      <c r="D37" s="128" t="s">
        <v>662</v>
      </c>
      <c r="E37" s="128" t="s">
        <v>774</v>
      </c>
      <c r="F37" s="105">
        <v>19.54</v>
      </c>
      <c r="G37" s="106">
        <f t="shared" si="4"/>
        <v>19.54</v>
      </c>
      <c r="H37" s="107" t="s">
        <v>77</v>
      </c>
      <c r="I37" s="107"/>
      <c r="J37" s="129">
        <v>60</v>
      </c>
      <c r="K37" s="107"/>
      <c r="L37" s="6"/>
      <c r="M37" s="69">
        <f t="shared" si="5"/>
        <v>0</v>
      </c>
      <c r="N37" s="37"/>
    </row>
    <row r="38" spans="1:14" ht="12" customHeight="1" thickBot="1" x14ac:dyDescent="0.25">
      <c r="A38" s="47"/>
      <c r="B38" s="48"/>
      <c r="C38" s="103" t="s">
        <v>716</v>
      </c>
      <c r="D38" s="128" t="s">
        <v>663</v>
      </c>
      <c r="E38" s="128" t="s">
        <v>775</v>
      </c>
      <c r="F38" s="105">
        <v>30.47</v>
      </c>
      <c r="G38" s="106">
        <f t="shared" si="4"/>
        <v>30.47</v>
      </c>
      <c r="H38" s="107" t="s">
        <v>77</v>
      </c>
      <c r="I38" s="130"/>
      <c r="J38" s="131">
        <v>40</v>
      </c>
      <c r="K38" s="130"/>
      <c r="L38" s="6"/>
      <c r="M38" s="69">
        <f t="shared" si="5"/>
        <v>0</v>
      </c>
      <c r="N38" s="37"/>
    </row>
    <row r="39" spans="1:14" ht="12" customHeight="1" thickBot="1" x14ac:dyDescent="0.25">
      <c r="A39" s="47"/>
      <c r="B39" s="48"/>
      <c r="C39" s="103" t="s">
        <v>717</v>
      </c>
      <c r="D39" s="128" t="s">
        <v>666</v>
      </c>
      <c r="E39" s="128" t="s">
        <v>776</v>
      </c>
      <c r="F39" s="105">
        <v>47.87</v>
      </c>
      <c r="G39" s="106">
        <f t="shared" si="4"/>
        <v>47.87</v>
      </c>
      <c r="H39" s="107" t="s">
        <v>77</v>
      </c>
      <c r="I39" s="107"/>
      <c r="J39" s="132">
        <v>20</v>
      </c>
      <c r="K39" s="107"/>
      <c r="L39" s="6"/>
      <c r="M39" s="69">
        <f t="shared" si="5"/>
        <v>0</v>
      </c>
      <c r="N39" s="37"/>
    </row>
    <row r="40" spans="1:14" ht="12" customHeight="1" thickBot="1" x14ac:dyDescent="0.25">
      <c r="A40" s="47"/>
      <c r="B40" s="48"/>
      <c r="C40" s="103" t="s">
        <v>718</v>
      </c>
      <c r="D40" s="128" t="s">
        <v>664</v>
      </c>
      <c r="E40" s="128" t="s">
        <v>777</v>
      </c>
      <c r="F40" s="105">
        <v>74.73</v>
      </c>
      <c r="G40" s="106">
        <f t="shared" si="4"/>
        <v>74.73</v>
      </c>
      <c r="H40" s="107" t="s">
        <v>77</v>
      </c>
      <c r="I40" s="107"/>
      <c r="J40" s="133">
        <v>12</v>
      </c>
      <c r="K40" s="107"/>
      <c r="L40" s="6"/>
      <c r="M40" s="69">
        <f t="shared" si="5"/>
        <v>0</v>
      </c>
      <c r="N40" s="37"/>
    </row>
    <row r="41" spans="1:14" ht="12" customHeight="1" thickBot="1" x14ac:dyDescent="0.25">
      <c r="A41" s="47"/>
      <c r="B41" s="48"/>
      <c r="C41" s="103" t="s">
        <v>719</v>
      </c>
      <c r="D41" s="128" t="s">
        <v>693</v>
      </c>
      <c r="E41" s="128" t="s">
        <v>778</v>
      </c>
      <c r="F41" s="105">
        <v>109.16</v>
      </c>
      <c r="G41" s="106">
        <f t="shared" si="4"/>
        <v>109.16</v>
      </c>
      <c r="H41" s="107" t="s">
        <v>77</v>
      </c>
      <c r="I41" s="107"/>
      <c r="J41" s="131">
        <v>12</v>
      </c>
      <c r="K41" s="128"/>
      <c r="L41" s="30"/>
      <c r="M41" s="69">
        <f t="shared" si="5"/>
        <v>0</v>
      </c>
      <c r="N41" s="37"/>
    </row>
    <row r="42" spans="1:14" ht="12" customHeight="1" thickBot="1" x14ac:dyDescent="0.25">
      <c r="A42" s="47"/>
      <c r="B42" s="48"/>
      <c r="C42" s="103" t="s">
        <v>720</v>
      </c>
      <c r="D42" s="128" t="s">
        <v>694</v>
      </c>
      <c r="E42" s="128" t="s">
        <v>779</v>
      </c>
      <c r="F42" s="105">
        <v>165.89</v>
      </c>
      <c r="G42" s="106">
        <f t="shared" si="4"/>
        <v>165.89</v>
      </c>
      <c r="H42" s="107" t="s">
        <v>77</v>
      </c>
      <c r="I42" s="107"/>
      <c r="J42" s="131">
        <v>8</v>
      </c>
      <c r="K42" s="128"/>
      <c r="L42" s="30"/>
      <c r="M42" s="69">
        <f t="shared" si="5"/>
        <v>0</v>
      </c>
      <c r="N42" s="37"/>
    </row>
    <row r="43" spans="1:14" ht="12" customHeight="1" thickBot="1" x14ac:dyDescent="0.25">
      <c r="A43" s="54"/>
      <c r="B43" s="55"/>
      <c r="C43" s="103" t="s">
        <v>721</v>
      </c>
      <c r="D43" s="128" t="s">
        <v>695</v>
      </c>
      <c r="E43" s="128" t="s">
        <v>780</v>
      </c>
      <c r="F43" s="105">
        <v>236.35</v>
      </c>
      <c r="G43" s="106">
        <f t="shared" si="4"/>
        <v>236.35</v>
      </c>
      <c r="H43" s="107" t="s">
        <v>77</v>
      </c>
      <c r="I43" s="107"/>
      <c r="J43" s="134">
        <v>4</v>
      </c>
      <c r="K43" s="128"/>
      <c r="L43" s="30"/>
      <c r="M43" s="69">
        <f t="shared" si="5"/>
        <v>0</v>
      </c>
      <c r="N43" s="37"/>
    </row>
    <row r="44" spans="1:14" ht="12" customHeight="1" x14ac:dyDescent="0.2">
      <c r="A44" s="17"/>
      <c r="B44" s="17"/>
      <c r="C44" s="117"/>
      <c r="D44" s="118"/>
      <c r="E44" s="118"/>
      <c r="F44" s="41"/>
      <c r="G44" s="39"/>
      <c r="H44" s="39"/>
      <c r="I44" s="135"/>
      <c r="J44" s="136"/>
      <c r="K44" s="135"/>
      <c r="L44" s="32"/>
      <c r="M44" s="71"/>
      <c r="N44" s="39"/>
    </row>
    <row r="45" spans="1:14" ht="18" x14ac:dyDescent="0.25">
      <c r="A45" s="280" t="s">
        <v>80</v>
      </c>
      <c r="B45" s="280"/>
      <c r="C45" s="117"/>
      <c r="D45" s="92" t="s">
        <v>75</v>
      </c>
      <c r="E45" s="92"/>
      <c r="F45" s="138"/>
      <c r="G45" s="94">
        <v>0</v>
      </c>
      <c r="H45" s="39"/>
      <c r="I45" s="135"/>
      <c r="J45" s="136"/>
      <c r="K45" s="135"/>
      <c r="L45" s="22"/>
      <c r="M45" s="72"/>
      <c r="N45" s="39"/>
    </row>
    <row r="46" spans="1:14" ht="12" customHeight="1" thickBot="1" x14ac:dyDescent="0.25">
      <c r="A46" s="17"/>
      <c r="B46" s="17"/>
      <c r="J46" s="139"/>
      <c r="L46" s="7"/>
      <c r="M46" s="66"/>
    </row>
    <row r="47" spans="1:14" ht="23.1" customHeight="1" thickBot="1" x14ac:dyDescent="0.25">
      <c r="A47" s="278" t="s">
        <v>741</v>
      </c>
      <c r="B47" s="279"/>
      <c r="C47" s="100" t="s">
        <v>0</v>
      </c>
      <c r="D47" s="140" t="s">
        <v>68</v>
      </c>
      <c r="E47" s="98" t="s">
        <v>740</v>
      </c>
      <c r="F47" s="141" t="s">
        <v>1</v>
      </c>
      <c r="G47" s="100" t="s">
        <v>71</v>
      </c>
      <c r="H47" s="142" t="s">
        <v>81</v>
      </c>
      <c r="I47" s="143" t="s">
        <v>89</v>
      </c>
      <c r="J47" s="137" t="s">
        <v>82</v>
      </c>
      <c r="K47" s="144" t="s">
        <v>90</v>
      </c>
      <c r="L47" s="24" t="s">
        <v>73</v>
      </c>
      <c r="M47" s="68" t="s">
        <v>76</v>
      </c>
      <c r="N47" s="38"/>
    </row>
    <row r="48" spans="1:14" ht="12" customHeight="1" thickBot="1" x14ac:dyDescent="0.25">
      <c r="A48" s="57"/>
      <c r="B48" s="58"/>
      <c r="C48" s="145" t="s">
        <v>627</v>
      </c>
      <c r="D48" s="146" t="s">
        <v>632</v>
      </c>
      <c r="E48" s="146" t="s">
        <v>781</v>
      </c>
      <c r="F48" s="106">
        <v>1.074675</v>
      </c>
      <c r="G48" s="106">
        <f t="shared" ref="G48:G57" si="6">F48*(1-$G$45)</f>
        <v>1.074675</v>
      </c>
      <c r="H48" s="116">
        <v>50</v>
      </c>
      <c r="I48" s="147" t="s">
        <v>106</v>
      </c>
      <c r="J48" s="116">
        <v>600</v>
      </c>
      <c r="K48" s="148" t="s">
        <v>114</v>
      </c>
      <c r="L48" s="6"/>
      <c r="M48" s="69">
        <f t="shared" ref="M48:M57" si="7">SUM(L48*G48)</f>
        <v>0</v>
      </c>
      <c r="N48" s="37"/>
    </row>
    <row r="49" spans="1:14" ht="12" customHeight="1" thickBot="1" x14ac:dyDescent="0.25">
      <c r="A49" s="52"/>
      <c r="B49" s="53"/>
      <c r="C49" s="149" t="s">
        <v>2</v>
      </c>
      <c r="D49" s="150" t="s">
        <v>411</v>
      </c>
      <c r="E49" s="150" t="s">
        <v>782</v>
      </c>
      <c r="F49" s="106">
        <v>1.0867499999999999</v>
      </c>
      <c r="G49" s="106">
        <f t="shared" si="6"/>
        <v>1.0867499999999999</v>
      </c>
      <c r="H49" s="116">
        <v>10</v>
      </c>
      <c r="I49" s="147" t="s">
        <v>107</v>
      </c>
      <c r="J49" s="116">
        <v>300</v>
      </c>
      <c r="K49" s="148" t="s">
        <v>115</v>
      </c>
      <c r="L49" s="87"/>
      <c r="M49" s="69">
        <f t="shared" si="7"/>
        <v>0</v>
      </c>
      <c r="N49" s="37"/>
    </row>
    <row r="50" spans="1:14" ht="12" customHeight="1" thickBot="1" x14ac:dyDescent="0.25">
      <c r="A50" s="52"/>
      <c r="B50" s="53"/>
      <c r="C50" s="149" t="s">
        <v>3</v>
      </c>
      <c r="D50" s="150" t="s">
        <v>412</v>
      </c>
      <c r="E50" s="150" t="s">
        <v>783</v>
      </c>
      <c r="F50" s="106">
        <v>1.3403250000000002</v>
      </c>
      <c r="G50" s="106">
        <f t="shared" si="6"/>
        <v>1.3403250000000002</v>
      </c>
      <c r="H50" s="116">
        <v>10</v>
      </c>
      <c r="I50" s="147" t="s">
        <v>108</v>
      </c>
      <c r="J50" s="116">
        <v>200</v>
      </c>
      <c r="K50" s="148" t="s">
        <v>116</v>
      </c>
      <c r="L50" s="6"/>
      <c r="M50" s="69">
        <f t="shared" si="7"/>
        <v>0</v>
      </c>
      <c r="N50" s="37"/>
    </row>
    <row r="51" spans="1:14" ht="12" customHeight="1" thickBot="1" x14ac:dyDescent="0.25">
      <c r="A51" s="52"/>
      <c r="B51" s="53"/>
      <c r="C51" s="149" t="s">
        <v>4</v>
      </c>
      <c r="D51" s="150" t="s">
        <v>413</v>
      </c>
      <c r="E51" s="150" t="s">
        <v>784</v>
      </c>
      <c r="F51" s="106">
        <v>2.415</v>
      </c>
      <c r="G51" s="106">
        <f t="shared" si="6"/>
        <v>2.415</v>
      </c>
      <c r="H51" s="116">
        <v>10</v>
      </c>
      <c r="I51" s="147" t="s">
        <v>109</v>
      </c>
      <c r="J51" s="151">
        <v>100</v>
      </c>
      <c r="K51" s="148" t="s">
        <v>117</v>
      </c>
      <c r="L51" s="6"/>
      <c r="M51" s="69">
        <f t="shared" si="7"/>
        <v>0</v>
      </c>
      <c r="N51" s="37"/>
    </row>
    <row r="52" spans="1:14" ht="12" customHeight="1" thickBot="1" x14ac:dyDescent="0.25">
      <c r="A52" s="52"/>
      <c r="B52" s="53"/>
      <c r="C52" s="149" t="s">
        <v>5</v>
      </c>
      <c r="D52" s="150" t="s">
        <v>414</v>
      </c>
      <c r="E52" s="150" t="s">
        <v>785</v>
      </c>
      <c r="F52" s="106">
        <v>3.79155</v>
      </c>
      <c r="G52" s="106">
        <f t="shared" si="6"/>
        <v>3.79155</v>
      </c>
      <c r="H52" s="152">
        <v>5</v>
      </c>
      <c r="I52" s="147" t="s">
        <v>110</v>
      </c>
      <c r="J52" s="116">
        <v>50</v>
      </c>
      <c r="K52" s="148" t="s">
        <v>118</v>
      </c>
      <c r="L52" s="6"/>
      <c r="M52" s="69">
        <f t="shared" si="7"/>
        <v>0</v>
      </c>
      <c r="N52" s="37"/>
    </row>
    <row r="53" spans="1:14" ht="12" customHeight="1" thickBot="1" x14ac:dyDescent="0.25">
      <c r="A53" s="52"/>
      <c r="B53" s="53"/>
      <c r="C53" s="149" t="s">
        <v>6</v>
      </c>
      <c r="D53" s="150" t="s">
        <v>415</v>
      </c>
      <c r="E53" s="150" t="s">
        <v>786</v>
      </c>
      <c r="F53" s="106">
        <v>6.435975</v>
      </c>
      <c r="G53" s="106">
        <f t="shared" si="6"/>
        <v>6.435975</v>
      </c>
      <c r="H53" s="153">
        <v>5</v>
      </c>
      <c r="I53" s="147" t="s">
        <v>111</v>
      </c>
      <c r="J53" s="154">
        <v>20</v>
      </c>
      <c r="K53" s="148" t="s">
        <v>119</v>
      </c>
      <c r="L53" s="6"/>
      <c r="M53" s="69">
        <f t="shared" si="7"/>
        <v>0</v>
      </c>
      <c r="N53" s="37"/>
    </row>
    <row r="54" spans="1:14" ht="12" customHeight="1" thickBot="1" x14ac:dyDescent="0.25">
      <c r="A54" s="52"/>
      <c r="B54" s="53"/>
      <c r="C54" s="145" t="s">
        <v>7</v>
      </c>
      <c r="D54" s="146" t="s">
        <v>416</v>
      </c>
      <c r="E54" s="150" t="s">
        <v>787</v>
      </c>
      <c r="F54" s="106">
        <v>14.188124999999999</v>
      </c>
      <c r="G54" s="106">
        <f t="shared" si="6"/>
        <v>14.188124999999999</v>
      </c>
      <c r="H54" s="153">
        <v>1</v>
      </c>
      <c r="I54" s="147" t="s">
        <v>112</v>
      </c>
      <c r="J54" s="155">
        <v>10</v>
      </c>
      <c r="K54" s="148" t="s">
        <v>120</v>
      </c>
      <c r="L54" s="6"/>
      <c r="M54" s="69">
        <f t="shared" si="7"/>
        <v>0</v>
      </c>
      <c r="N54" s="37"/>
    </row>
    <row r="55" spans="1:14" ht="12" customHeight="1" thickBot="1" x14ac:dyDescent="0.25">
      <c r="A55" s="52"/>
      <c r="B55" s="53"/>
      <c r="C55" s="145" t="s">
        <v>8</v>
      </c>
      <c r="D55" s="156" t="s">
        <v>417</v>
      </c>
      <c r="E55" s="150" t="s">
        <v>788</v>
      </c>
      <c r="F55" s="157">
        <v>48</v>
      </c>
      <c r="G55" s="106">
        <f t="shared" si="6"/>
        <v>48</v>
      </c>
      <c r="H55" s="158">
        <v>1</v>
      </c>
      <c r="I55" s="147" t="s">
        <v>113</v>
      </c>
      <c r="J55" s="159">
        <v>10</v>
      </c>
      <c r="K55" s="148" t="s">
        <v>121</v>
      </c>
      <c r="L55" s="5"/>
      <c r="M55" s="69">
        <f t="shared" si="7"/>
        <v>0</v>
      </c>
      <c r="N55" s="37"/>
    </row>
    <row r="56" spans="1:14" ht="12" customHeight="1" thickBot="1" x14ac:dyDescent="0.25">
      <c r="A56" s="52"/>
      <c r="B56" s="53"/>
      <c r="C56" s="145" t="s">
        <v>9</v>
      </c>
      <c r="D56" s="146" t="s">
        <v>418</v>
      </c>
      <c r="E56" s="150" t="s">
        <v>789</v>
      </c>
      <c r="F56" s="106">
        <v>77</v>
      </c>
      <c r="G56" s="106">
        <f t="shared" si="6"/>
        <v>77</v>
      </c>
      <c r="H56" s="160">
        <v>1</v>
      </c>
      <c r="I56" s="161" t="s">
        <v>385</v>
      </c>
      <c r="J56" s="116">
        <v>6</v>
      </c>
      <c r="K56" s="162" t="s">
        <v>386</v>
      </c>
      <c r="L56" s="6"/>
      <c r="M56" s="69">
        <f t="shared" si="7"/>
        <v>0</v>
      </c>
      <c r="N56" s="37"/>
    </row>
    <row r="57" spans="1:14" ht="12" customHeight="1" thickBot="1" x14ac:dyDescent="0.25">
      <c r="A57" s="54"/>
      <c r="B57" s="55"/>
      <c r="C57" s="145" t="s">
        <v>603</v>
      </c>
      <c r="D57" s="146" t="s">
        <v>614</v>
      </c>
      <c r="E57" s="146" t="s">
        <v>790</v>
      </c>
      <c r="F57" s="106">
        <v>89.15</v>
      </c>
      <c r="G57" s="106">
        <f t="shared" si="6"/>
        <v>89.15</v>
      </c>
      <c r="H57" s="160">
        <v>2</v>
      </c>
      <c r="I57" s="161" t="s">
        <v>574</v>
      </c>
      <c r="J57" s="116">
        <v>4</v>
      </c>
      <c r="K57" s="162" t="s">
        <v>1083</v>
      </c>
      <c r="L57" s="6"/>
      <c r="M57" s="69">
        <f t="shared" si="7"/>
        <v>0</v>
      </c>
      <c r="N57" s="37"/>
    </row>
    <row r="58" spans="1:14" ht="12" customHeight="1" x14ac:dyDescent="0.2">
      <c r="A58" s="17"/>
      <c r="B58" s="17"/>
      <c r="C58" s="117"/>
      <c r="D58" s="118"/>
      <c r="E58" s="118"/>
      <c r="F58" s="41"/>
      <c r="G58" s="37"/>
      <c r="H58" s="136"/>
      <c r="I58" s="163"/>
      <c r="J58" s="88"/>
      <c r="K58" s="163"/>
      <c r="L58" s="4"/>
      <c r="M58" s="70"/>
      <c r="N58" s="37"/>
    </row>
    <row r="59" spans="1:14" ht="12" customHeight="1" x14ac:dyDescent="0.2">
      <c r="A59" s="17"/>
      <c r="B59" s="17"/>
      <c r="C59" s="117"/>
      <c r="D59" s="118"/>
      <c r="E59" s="118"/>
      <c r="F59" s="41"/>
      <c r="G59" s="37"/>
      <c r="H59" s="136"/>
      <c r="I59" s="163"/>
      <c r="J59" s="88"/>
      <c r="K59" s="163"/>
      <c r="L59" s="4"/>
      <c r="M59" s="70"/>
      <c r="N59" s="37"/>
    </row>
    <row r="60" spans="1:14" ht="12" customHeight="1" thickBot="1" x14ac:dyDescent="0.25">
      <c r="A60" s="17"/>
      <c r="B60" s="17"/>
      <c r="C60" s="117"/>
      <c r="D60" s="118"/>
      <c r="E60" s="118"/>
      <c r="F60" s="41"/>
      <c r="G60" s="37"/>
      <c r="H60" s="136"/>
      <c r="I60" s="163"/>
      <c r="J60" s="88"/>
      <c r="K60" s="163"/>
      <c r="L60" s="4"/>
      <c r="M60" s="70"/>
      <c r="N60" s="37"/>
    </row>
    <row r="61" spans="1:14" ht="23.1" customHeight="1" thickBot="1" x14ac:dyDescent="0.25">
      <c r="A61" s="278" t="s">
        <v>742</v>
      </c>
      <c r="B61" s="279"/>
      <c r="C61" s="100" t="s">
        <v>0</v>
      </c>
      <c r="D61" s="140" t="s">
        <v>68</v>
      </c>
      <c r="E61" s="98" t="s">
        <v>740</v>
      </c>
      <c r="F61" s="141" t="s">
        <v>1</v>
      </c>
      <c r="G61" s="99" t="s">
        <v>79</v>
      </c>
      <c r="H61" s="142" t="s">
        <v>81</v>
      </c>
      <c r="I61" s="143" t="s">
        <v>89</v>
      </c>
      <c r="J61" s="137" t="s">
        <v>82</v>
      </c>
      <c r="K61" s="144" t="s">
        <v>90</v>
      </c>
      <c r="L61" s="24" t="s">
        <v>73</v>
      </c>
      <c r="M61" s="68" t="s">
        <v>76</v>
      </c>
      <c r="N61" s="38"/>
    </row>
    <row r="62" spans="1:14" ht="12" customHeight="1" thickBot="1" x14ac:dyDescent="0.25">
      <c r="A62" s="52"/>
      <c r="B62" s="17"/>
      <c r="C62" s="145" t="s">
        <v>627</v>
      </c>
      <c r="D62" s="164" t="s">
        <v>633</v>
      </c>
      <c r="E62" s="165" t="s">
        <v>799</v>
      </c>
      <c r="F62" s="166">
        <v>0.86249999999999993</v>
      </c>
      <c r="G62" s="106">
        <f t="shared" ref="G62:G71" si="8">F62*(1-$G$45)</f>
        <v>0.86249999999999993</v>
      </c>
      <c r="H62" s="116">
        <v>50</v>
      </c>
      <c r="I62" s="147" t="s">
        <v>1101</v>
      </c>
      <c r="J62" s="116">
        <v>500</v>
      </c>
      <c r="K62" s="167" t="s">
        <v>1084</v>
      </c>
      <c r="L62" s="6"/>
      <c r="M62" s="69">
        <f t="shared" ref="M62:M71" si="9">SUM(L62*G62)</f>
        <v>0</v>
      </c>
      <c r="N62" s="37"/>
    </row>
    <row r="63" spans="1:14" ht="12" customHeight="1" thickBot="1" x14ac:dyDescent="0.25">
      <c r="A63" s="52"/>
      <c r="B63" s="17"/>
      <c r="C63" s="149" t="s">
        <v>2</v>
      </c>
      <c r="D63" s="146" t="s">
        <v>419</v>
      </c>
      <c r="E63" s="150" t="s">
        <v>791</v>
      </c>
      <c r="F63" s="168">
        <v>0.95392500000000002</v>
      </c>
      <c r="G63" s="106">
        <f t="shared" si="8"/>
        <v>0.95392500000000002</v>
      </c>
      <c r="H63" s="116">
        <v>10</v>
      </c>
      <c r="I63" s="147" t="s">
        <v>1100</v>
      </c>
      <c r="J63" s="116">
        <v>300</v>
      </c>
      <c r="K63" s="148" t="s">
        <v>1085</v>
      </c>
      <c r="L63" s="6"/>
      <c r="M63" s="69">
        <f t="shared" si="9"/>
        <v>0</v>
      </c>
      <c r="N63" s="37"/>
    </row>
    <row r="64" spans="1:14" ht="12" customHeight="1" thickBot="1" x14ac:dyDescent="0.25">
      <c r="A64" s="52"/>
      <c r="B64" s="17"/>
      <c r="C64" s="149" t="s">
        <v>3</v>
      </c>
      <c r="D64" s="150" t="s">
        <v>420</v>
      </c>
      <c r="E64" s="150" t="s">
        <v>792</v>
      </c>
      <c r="F64" s="168">
        <v>1.388625</v>
      </c>
      <c r="G64" s="106">
        <f t="shared" si="8"/>
        <v>1.388625</v>
      </c>
      <c r="H64" s="116">
        <v>10</v>
      </c>
      <c r="I64" s="147" t="s">
        <v>1099</v>
      </c>
      <c r="J64" s="116">
        <v>170</v>
      </c>
      <c r="K64" s="148" t="s">
        <v>1086</v>
      </c>
      <c r="L64" s="6"/>
      <c r="M64" s="69">
        <f t="shared" si="9"/>
        <v>0</v>
      </c>
      <c r="N64" s="37"/>
    </row>
    <row r="65" spans="1:14" ht="12" customHeight="1" thickBot="1" x14ac:dyDescent="0.25">
      <c r="A65" s="52"/>
      <c r="B65" s="17"/>
      <c r="C65" s="149" t="s">
        <v>4</v>
      </c>
      <c r="D65" s="150" t="s">
        <v>421</v>
      </c>
      <c r="E65" s="150" t="s">
        <v>793</v>
      </c>
      <c r="F65" s="168">
        <v>2.4029249999999998</v>
      </c>
      <c r="G65" s="106">
        <f t="shared" si="8"/>
        <v>2.4029249999999998</v>
      </c>
      <c r="H65" s="116">
        <v>10</v>
      </c>
      <c r="I65" s="147" t="s">
        <v>1098</v>
      </c>
      <c r="J65" s="116">
        <v>80</v>
      </c>
      <c r="K65" s="148" t="s">
        <v>1087</v>
      </c>
      <c r="L65" s="6"/>
      <c r="M65" s="69">
        <f t="shared" si="9"/>
        <v>0</v>
      </c>
      <c r="N65" s="37"/>
    </row>
    <row r="66" spans="1:14" ht="12" customHeight="1" thickBot="1" x14ac:dyDescent="0.25">
      <c r="A66" s="52"/>
      <c r="B66" s="17"/>
      <c r="C66" s="149" t="s">
        <v>5</v>
      </c>
      <c r="D66" s="150" t="s">
        <v>422</v>
      </c>
      <c r="E66" s="150" t="s">
        <v>794</v>
      </c>
      <c r="F66" s="168">
        <v>4.214175</v>
      </c>
      <c r="G66" s="106">
        <f t="shared" si="8"/>
        <v>4.214175</v>
      </c>
      <c r="H66" s="116">
        <v>5</v>
      </c>
      <c r="I66" s="147" t="s">
        <v>1097</v>
      </c>
      <c r="J66" s="151">
        <v>50</v>
      </c>
      <c r="K66" s="148" t="s">
        <v>122</v>
      </c>
      <c r="L66" s="6"/>
      <c r="M66" s="69">
        <f t="shared" si="9"/>
        <v>0</v>
      </c>
      <c r="N66" s="37"/>
    </row>
    <row r="67" spans="1:14" ht="12" customHeight="1" thickBot="1" x14ac:dyDescent="0.25">
      <c r="A67" s="52"/>
      <c r="B67" s="17"/>
      <c r="C67" s="149" t="s">
        <v>6</v>
      </c>
      <c r="D67" s="150" t="s">
        <v>423</v>
      </c>
      <c r="E67" s="150" t="s">
        <v>795</v>
      </c>
      <c r="F67" s="168">
        <v>6.435975</v>
      </c>
      <c r="G67" s="106">
        <f t="shared" si="8"/>
        <v>6.435975</v>
      </c>
      <c r="H67" s="153">
        <v>5</v>
      </c>
      <c r="I67" s="169" t="s">
        <v>1096</v>
      </c>
      <c r="J67" s="116">
        <v>20</v>
      </c>
      <c r="K67" s="148" t="s">
        <v>1088</v>
      </c>
      <c r="L67" s="6"/>
      <c r="M67" s="69">
        <f t="shared" si="9"/>
        <v>0</v>
      </c>
      <c r="N67" s="37"/>
    </row>
    <row r="68" spans="1:14" ht="12" customHeight="1" thickBot="1" x14ac:dyDescent="0.25">
      <c r="A68" s="52"/>
      <c r="B68" s="17"/>
      <c r="C68" s="145" t="s">
        <v>7</v>
      </c>
      <c r="D68" s="146" t="s">
        <v>424</v>
      </c>
      <c r="E68" s="150" t="s">
        <v>796</v>
      </c>
      <c r="F68" s="166">
        <v>11.833500000000001</v>
      </c>
      <c r="G68" s="106">
        <f t="shared" si="8"/>
        <v>11.833500000000001</v>
      </c>
      <c r="H68" s="153">
        <v>1</v>
      </c>
      <c r="I68" s="170" t="s">
        <v>1095</v>
      </c>
      <c r="J68" s="116">
        <v>10</v>
      </c>
      <c r="K68" s="171" t="s">
        <v>1089</v>
      </c>
      <c r="L68" s="6"/>
      <c r="M68" s="69">
        <f t="shared" si="9"/>
        <v>0</v>
      </c>
      <c r="N68" s="37"/>
    </row>
    <row r="69" spans="1:14" ht="12" customHeight="1" thickBot="1" x14ac:dyDescent="0.25">
      <c r="A69" s="52"/>
      <c r="B69" s="17"/>
      <c r="C69" s="145" t="s">
        <v>8</v>
      </c>
      <c r="D69" s="104" t="s">
        <v>425</v>
      </c>
      <c r="E69" s="150" t="s">
        <v>797</v>
      </c>
      <c r="F69" s="105">
        <v>24.85</v>
      </c>
      <c r="G69" s="106">
        <f t="shared" si="8"/>
        <v>24.85</v>
      </c>
      <c r="H69" s="172">
        <v>1</v>
      </c>
      <c r="I69" s="173" t="s">
        <v>1094</v>
      </c>
      <c r="J69" s="116">
        <v>10</v>
      </c>
      <c r="K69" s="148" t="s">
        <v>123</v>
      </c>
      <c r="L69" s="6"/>
      <c r="M69" s="69">
        <f t="shared" si="9"/>
        <v>0</v>
      </c>
      <c r="N69" s="37"/>
    </row>
    <row r="70" spans="1:14" ht="12" customHeight="1" thickBot="1" x14ac:dyDescent="0.25">
      <c r="A70" s="52"/>
      <c r="B70" s="17"/>
      <c r="C70" s="145" t="s">
        <v>9</v>
      </c>
      <c r="D70" s="104" t="s">
        <v>426</v>
      </c>
      <c r="E70" s="150" t="s">
        <v>798</v>
      </c>
      <c r="F70" s="174">
        <v>89.15</v>
      </c>
      <c r="G70" s="106">
        <f t="shared" si="8"/>
        <v>89.15</v>
      </c>
      <c r="H70" s="172">
        <v>1</v>
      </c>
      <c r="I70" s="113" t="s">
        <v>1093</v>
      </c>
      <c r="J70" s="153">
        <v>6</v>
      </c>
      <c r="K70" s="175" t="s">
        <v>1090</v>
      </c>
      <c r="L70" s="10"/>
      <c r="M70" s="69">
        <f t="shared" si="9"/>
        <v>0</v>
      </c>
      <c r="N70" s="37"/>
    </row>
    <row r="71" spans="1:14" ht="12" customHeight="1" thickBot="1" x14ac:dyDescent="0.25">
      <c r="A71" s="54"/>
      <c r="B71" s="59"/>
      <c r="C71" s="149" t="s">
        <v>603</v>
      </c>
      <c r="D71" s="176" t="s">
        <v>427</v>
      </c>
      <c r="E71" s="177" t="s">
        <v>800</v>
      </c>
      <c r="F71" s="174">
        <v>121.89</v>
      </c>
      <c r="G71" s="106">
        <f t="shared" si="8"/>
        <v>121.89</v>
      </c>
      <c r="H71" s="178">
        <v>1</v>
      </c>
      <c r="I71" s="179" t="s">
        <v>1092</v>
      </c>
      <c r="J71" s="180">
        <v>4</v>
      </c>
      <c r="K71" s="181" t="s">
        <v>1091</v>
      </c>
      <c r="L71" s="12"/>
      <c r="M71" s="69">
        <f t="shared" si="9"/>
        <v>0</v>
      </c>
      <c r="N71" s="37"/>
    </row>
    <row r="72" spans="1:14" ht="12" customHeight="1" x14ac:dyDescent="0.2">
      <c r="A72" s="17"/>
      <c r="B72" s="17"/>
      <c r="C72" s="117"/>
      <c r="D72" s="118"/>
      <c r="E72" s="118"/>
      <c r="F72" s="41"/>
      <c r="G72" s="37"/>
      <c r="H72" s="136"/>
      <c r="I72" s="182"/>
      <c r="J72" s="136"/>
      <c r="K72" s="183"/>
      <c r="L72" s="8"/>
      <c r="M72" s="70"/>
      <c r="N72" s="37"/>
    </row>
    <row r="73" spans="1:14" ht="12" customHeight="1" x14ac:dyDescent="0.2">
      <c r="A73" s="17"/>
      <c r="B73" s="17"/>
      <c r="C73" s="117"/>
      <c r="D73" s="118"/>
      <c r="E73" s="118"/>
      <c r="F73" s="41"/>
      <c r="G73" s="37"/>
      <c r="H73" s="136"/>
      <c r="I73" s="182"/>
      <c r="J73" s="136"/>
      <c r="K73" s="183"/>
      <c r="L73" s="8"/>
      <c r="M73" s="70"/>
      <c r="N73" s="37"/>
    </row>
    <row r="74" spans="1:14" ht="12" customHeight="1" thickBot="1" x14ac:dyDescent="0.25">
      <c r="A74" s="17"/>
      <c r="B74" s="17"/>
      <c r="C74" s="117"/>
      <c r="D74" s="118"/>
      <c r="E74" s="118"/>
      <c r="F74" s="41"/>
      <c r="G74" s="37"/>
      <c r="H74" s="136"/>
      <c r="I74" s="182"/>
      <c r="J74" s="136"/>
      <c r="K74" s="183"/>
      <c r="L74" s="8"/>
      <c r="M74" s="70"/>
      <c r="N74" s="37"/>
    </row>
    <row r="75" spans="1:14" ht="23.1" customHeight="1" thickBot="1" x14ac:dyDescent="0.25">
      <c r="A75" s="278" t="s">
        <v>743</v>
      </c>
      <c r="B75" s="279"/>
      <c r="C75" s="100" t="s">
        <v>0</v>
      </c>
      <c r="D75" s="140" t="s">
        <v>68</v>
      </c>
      <c r="E75" s="98" t="s">
        <v>740</v>
      </c>
      <c r="F75" s="141" t="s">
        <v>1</v>
      </c>
      <c r="G75" s="99" t="s">
        <v>79</v>
      </c>
      <c r="H75" s="142" t="s">
        <v>81</v>
      </c>
      <c r="I75" s="184" t="s">
        <v>89</v>
      </c>
      <c r="J75" s="100" t="s">
        <v>82</v>
      </c>
      <c r="K75" s="185" t="s">
        <v>90</v>
      </c>
      <c r="L75" s="24" t="s">
        <v>73</v>
      </c>
      <c r="M75" s="68" t="s">
        <v>76</v>
      </c>
      <c r="N75" s="38"/>
    </row>
    <row r="76" spans="1:14" ht="12" customHeight="1" thickBot="1" x14ac:dyDescent="0.25">
      <c r="A76" s="52"/>
      <c r="B76" s="53"/>
      <c r="C76" s="145" t="s">
        <v>627</v>
      </c>
      <c r="D76" s="146" t="s">
        <v>644</v>
      </c>
      <c r="E76" s="146" t="s">
        <v>801</v>
      </c>
      <c r="F76" s="166">
        <v>1.0022249999999999</v>
      </c>
      <c r="G76" s="106">
        <f>F76*(1-$G$45)</f>
        <v>1.0022249999999999</v>
      </c>
      <c r="H76" s="116">
        <v>50</v>
      </c>
      <c r="I76" s="147" t="s">
        <v>1082</v>
      </c>
      <c r="J76" s="116">
        <v>600</v>
      </c>
      <c r="K76" s="148" t="s">
        <v>1073</v>
      </c>
      <c r="L76" s="6"/>
      <c r="M76" s="69">
        <v>0</v>
      </c>
      <c r="N76" s="37"/>
    </row>
    <row r="77" spans="1:14" ht="12" customHeight="1" thickBot="1" x14ac:dyDescent="0.25">
      <c r="A77" s="52"/>
      <c r="B77" s="53"/>
      <c r="C77" s="149" t="s">
        <v>2</v>
      </c>
      <c r="D77" s="150" t="s">
        <v>428</v>
      </c>
      <c r="E77" s="146" t="s">
        <v>802</v>
      </c>
      <c r="F77" s="168">
        <v>1.2075</v>
      </c>
      <c r="G77" s="106">
        <f>F77*(1-$G$45)</f>
        <v>1.2075</v>
      </c>
      <c r="H77" s="116">
        <v>10</v>
      </c>
      <c r="I77" s="147" t="s">
        <v>1081</v>
      </c>
      <c r="J77" s="116">
        <v>300</v>
      </c>
      <c r="K77" s="148" t="s">
        <v>1074</v>
      </c>
      <c r="L77" s="6"/>
      <c r="M77" s="69">
        <f>SUM(L77*G77)</f>
        <v>0</v>
      </c>
      <c r="N77" s="37"/>
    </row>
    <row r="78" spans="1:14" ht="12" customHeight="1" thickBot="1" x14ac:dyDescent="0.25">
      <c r="A78" s="52"/>
      <c r="B78" s="53"/>
      <c r="C78" s="145" t="s">
        <v>3</v>
      </c>
      <c r="D78" s="146" t="s">
        <v>429</v>
      </c>
      <c r="E78" s="146" t="s">
        <v>803</v>
      </c>
      <c r="F78" s="166">
        <v>1.3282500000000002</v>
      </c>
      <c r="G78" s="106">
        <f>F78*(1-$G$45)</f>
        <v>1.3282500000000002</v>
      </c>
      <c r="H78" s="116">
        <v>10</v>
      </c>
      <c r="I78" s="147" t="s">
        <v>1080</v>
      </c>
      <c r="J78" s="116">
        <v>200</v>
      </c>
      <c r="K78" s="148" t="s">
        <v>1075</v>
      </c>
      <c r="L78" s="6"/>
      <c r="M78" s="69">
        <f>SUM(L78*G78)</f>
        <v>0</v>
      </c>
      <c r="N78" s="37"/>
    </row>
    <row r="79" spans="1:14" ht="12" customHeight="1" thickBot="1" x14ac:dyDescent="0.25">
      <c r="A79" s="52"/>
      <c r="B79" s="53"/>
      <c r="C79" s="145" t="s">
        <v>4</v>
      </c>
      <c r="D79" s="146" t="s">
        <v>430</v>
      </c>
      <c r="E79" s="146" t="s">
        <v>804</v>
      </c>
      <c r="F79" s="166">
        <v>3.5017499999999995</v>
      </c>
      <c r="G79" s="106">
        <f>F79*(1-$G$45)</f>
        <v>3.5017499999999995</v>
      </c>
      <c r="H79" s="116">
        <v>10</v>
      </c>
      <c r="I79" s="147" t="s">
        <v>1079</v>
      </c>
      <c r="J79" s="116">
        <v>100</v>
      </c>
      <c r="K79" s="148" t="s">
        <v>1076</v>
      </c>
      <c r="L79" s="6"/>
      <c r="M79" s="69">
        <f>SUM(L79*G79)</f>
        <v>0</v>
      </c>
      <c r="N79" s="37"/>
    </row>
    <row r="80" spans="1:14" ht="12" customHeight="1" thickBot="1" x14ac:dyDescent="0.25">
      <c r="A80" s="60"/>
      <c r="B80" s="61"/>
      <c r="C80" s="103" t="s">
        <v>722</v>
      </c>
      <c r="D80" s="146" t="s">
        <v>723</v>
      </c>
      <c r="E80" s="146" t="s">
        <v>805</v>
      </c>
      <c r="F80" s="166">
        <v>4.5424999999999995</v>
      </c>
      <c r="G80" s="106">
        <f>F80*(1-$G$45)</f>
        <v>4.5424999999999995</v>
      </c>
      <c r="H80" s="116">
        <v>10</v>
      </c>
      <c r="I80" s="147" t="s">
        <v>1078</v>
      </c>
      <c r="J80" s="116">
        <v>50</v>
      </c>
      <c r="K80" s="148" t="s">
        <v>1077</v>
      </c>
      <c r="L80" s="6"/>
      <c r="M80" s="69">
        <v>0</v>
      </c>
      <c r="N80" s="37"/>
    </row>
    <row r="81" spans="1:14" ht="12" customHeight="1" x14ac:dyDescent="0.2">
      <c r="A81" s="17"/>
      <c r="B81" s="17"/>
      <c r="C81" s="117"/>
      <c r="D81" s="118"/>
      <c r="E81" s="118"/>
      <c r="F81" s="41"/>
      <c r="G81" s="37"/>
      <c r="H81" s="88"/>
      <c r="I81" s="163"/>
      <c r="J81" s="88"/>
      <c r="K81" s="163"/>
      <c r="L81" s="4"/>
      <c r="M81" s="70"/>
      <c r="N81" s="37"/>
    </row>
    <row r="82" spans="1:14" ht="12" customHeight="1" thickBot="1" x14ac:dyDescent="0.25">
      <c r="A82" s="17"/>
      <c r="B82" s="17"/>
      <c r="C82" s="117"/>
      <c r="D82" s="186"/>
      <c r="E82" s="186"/>
      <c r="F82" s="41"/>
      <c r="G82" s="37"/>
      <c r="H82" s="139"/>
      <c r="I82" s="187"/>
      <c r="J82" s="139"/>
      <c r="K82" s="187"/>
      <c r="L82" s="7"/>
      <c r="M82" s="70"/>
      <c r="N82" s="37"/>
    </row>
    <row r="83" spans="1:14" ht="23.1" customHeight="1" thickBot="1" x14ac:dyDescent="0.25">
      <c r="A83" s="278" t="s">
        <v>744</v>
      </c>
      <c r="B83" s="279"/>
      <c r="C83" s="97" t="s">
        <v>0</v>
      </c>
      <c r="D83" s="140" t="s">
        <v>68</v>
      </c>
      <c r="E83" s="98" t="s">
        <v>740</v>
      </c>
      <c r="F83" s="141" t="s">
        <v>1</v>
      </c>
      <c r="G83" s="99" t="s">
        <v>79</v>
      </c>
      <c r="H83" s="188" t="s">
        <v>81</v>
      </c>
      <c r="I83" s="184" t="s">
        <v>89</v>
      </c>
      <c r="J83" s="137" t="s">
        <v>82</v>
      </c>
      <c r="K83" s="185" t="s">
        <v>90</v>
      </c>
      <c r="L83" s="24" t="s">
        <v>73</v>
      </c>
      <c r="M83" s="68" t="s">
        <v>76</v>
      </c>
      <c r="N83" s="38"/>
    </row>
    <row r="84" spans="1:14" ht="12" customHeight="1" thickBot="1" x14ac:dyDescent="0.25">
      <c r="A84" s="52"/>
      <c r="B84" s="53"/>
      <c r="C84" s="103" t="s">
        <v>627</v>
      </c>
      <c r="D84" s="146" t="s">
        <v>645</v>
      </c>
      <c r="E84" s="146" t="s">
        <v>806</v>
      </c>
      <c r="F84" s="166">
        <v>1.1592</v>
      </c>
      <c r="G84" s="106">
        <f>F84*(1-$G$45)</f>
        <v>1.1592</v>
      </c>
      <c r="H84" s="116">
        <v>50</v>
      </c>
      <c r="I84" s="147" t="s">
        <v>1064</v>
      </c>
      <c r="J84" s="116">
        <v>500</v>
      </c>
      <c r="K84" s="148" t="s">
        <v>1069</v>
      </c>
      <c r="L84" s="6"/>
      <c r="M84" s="69">
        <f>SUM(L84*G84)</f>
        <v>0</v>
      </c>
      <c r="N84" s="37"/>
    </row>
    <row r="85" spans="1:14" ht="12" customHeight="1" thickBot="1" x14ac:dyDescent="0.25">
      <c r="A85" s="52"/>
      <c r="B85" s="53"/>
      <c r="C85" s="189" t="s">
        <v>2</v>
      </c>
      <c r="D85" s="150" t="s">
        <v>646</v>
      </c>
      <c r="E85" s="146" t="s">
        <v>986</v>
      </c>
      <c r="F85" s="168">
        <v>1.1712749999999998</v>
      </c>
      <c r="G85" s="106">
        <f>F85*(1-$G$45)</f>
        <v>1.1712749999999998</v>
      </c>
      <c r="H85" s="116">
        <v>10</v>
      </c>
      <c r="I85" s="147" t="s">
        <v>1065</v>
      </c>
      <c r="J85" s="116">
        <v>300</v>
      </c>
      <c r="K85" s="148" t="s">
        <v>1070</v>
      </c>
      <c r="L85" s="6"/>
      <c r="M85" s="69">
        <f>SUM(L85*G85)</f>
        <v>0</v>
      </c>
      <c r="N85" s="37"/>
    </row>
    <row r="86" spans="1:14" ht="12" customHeight="1" thickBot="1" x14ac:dyDescent="0.25">
      <c r="A86" s="52"/>
      <c r="B86" s="53"/>
      <c r="C86" s="189" t="s">
        <v>3</v>
      </c>
      <c r="D86" s="150" t="s">
        <v>647</v>
      </c>
      <c r="E86" s="146" t="s">
        <v>987</v>
      </c>
      <c r="F86" s="168">
        <v>1.6059749999999999</v>
      </c>
      <c r="G86" s="106">
        <f>F86*(1-$G$45)</f>
        <v>1.6059749999999999</v>
      </c>
      <c r="H86" s="116">
        <v>10</v>
      </c>
      <c r="I86" s="147" t="s">
        <v>1066</v>
      </c>
      <c r="J86" s="116">
        <v>200</v>
      </c>
      <c r="K86" s="148" t="s">
        <v>124</v>
      </c>
      <c r="L86" s="6"/>
      <c r="M86" s="69">
        <f>SUM(L86*G86)</f>
        <v>0</v>
      </c>
      <c r="N86" s="37"/>
    </row>
    <row r="87" spans="1:14" ht="12" customHeight="1" thickBot="1" x14ac:dyDescent="0.25">
      <c r="A87" s="52"/>
      <c r="B87" s="53"/>
      <c r="C87" s="190" t="s">
        <v>4</v>
      </c>
      <c r="D87" s="156" t="s">
        <v>648</v>
      </c>
      <c r="E87" s="146" t="s">
        <v>988</v>
      </c>
      <c r="F87" s="191">
        <v>3.3689249999999999</v>
      </c>
      <c r="G87" s="157">
        <f>F87*(1-$G$45)</f>
        <v>3.3689249999999999</v>
      </c>
      <c r="H87" s="159">
        <v>10</v>
      </c>
      <c r="I87" s="173" t="s">
        <v>1067</v>
      </c>
      <c r="J87" s="159">
        <v>100</v>
      </c>
      <c r="K87" s="148" t="s">
        <v>1071</v>
      </c>
      <c r="L87" s="5"/>
      <c r="M87" s="73">
        <f>SUM(L87*G87)</f>
        <v>0</v>
      </c>
      <c r="N87" s="37"/>
    </row>
    <row r="88" spans="1:14" ht="12" customHeight="1" thickBot="1" x14ac:dyDescent="0.25">
      <c r="A88" s="54"/>
      <c r="B88" s="55"/>
      <c r="C88" s="192" t="s">
        <v>5</v>
      </c>
      <c r="D88" s="193" t="s">
        <v>649</v>
      </c>
      <c r="E88" s="193" t="s">
        <v>807</v>
      </c>
      <c r="F88" s="194">
        <v>4.3953000000000007</v>
      </c>
      <c r="G88" s="195">
        <f>F88*(1-$G$45)</f>
        <v>4.3953000000000007</v>
      </c>
      <c r="H88" s="196">
        <v>10</v>
      </c>
      <c r="I88" s="197" t="s">
        <v>1068</v>
      </c>
      <c r="J88" s="196">
        <v>50</v>
      </c>
      <c r="K88" s="148" t="s">
        <v>1072</v>
      </c>
      <c r="L88" s="33"/>
      <c r="M88" s="74">
        <f>SUM(L88*G88)</f>
        <v>0</v>
      </c>
      <c r="N88" s="37"/>
    </row>
    <row r="89" spans="1:14" ht="12" customHeight="1" x14ac:dyDescent="0.2">
      <c r="A89" s="17"/>
      <c r="B89" s="17"/>
      <c r="C89" s="117"/>
      <c r="D89" s="118"/>
      <c r="E89" s="118"/>
      <c r="F89" s="41"/>
      <c r="G89" s="37"/>
      <c r="H89" s="88"/>
      <c r="I89" s="120"/>
      <c r="J89" s="88"/>
      <c r="K89" s="198"/>
      <c r="L89" s="4"/>
      <c r="M89" s="70"/>
      <c r="N89" s="37"/>
    </row>
    <row r="90" spans="1:14" ht="12" customHeight="1" thickBot="1" x14ac:dyDescent="0.25">
      <c r="A90" s="17"/>
      <c r="B90" s="17"/>
      <c r="G90" s="37"/>
      <c r="H90" s="139"/>
      <c r="I90" s="187"/>
      <c r="J90" s="139"/>
      <c r="K90" s="187"/>
      <c r="L90" s="7"/>
      <c r="M90" s="70"/>
      <c r="N90" s="37"/>
    </row>
    <row r="91" spans="1:14" ht="23.1" customHeight="1" thickBot="1" x14ac:dyDescent="0.25">
      <c r="A91" s="278" t="s">
        <v>745</v>
      </c>
      <c r="B91" s="279"/>
      <c r="C91" s="100" t="s">
        <v>0</v>
      </c>
      <c r="D91" s="140" t="s">
        <v>68</v>
      </c>
      <c r="E91" s="98" t="s">
        <v>740</v>
      </c>
      <c r="F91" s="141" t="s">
        <v>1</v>
      </c>
      <c r="G91" s="99" t="s">
        <v>79</v>
      </c>
      <c r="H91" s="188" t="s">
        <v>81</v>
      </c>
      <c r="I91" s="143" t="s">
        <v>89</v>
      </c>
      <c r="J91" s="137" t="s">
        <v>82</v>
      </c>
      <c r="K91" s="144" t="s">
        <v>90</v>
      </c>
      <c r="L91" s="24" t="s">
        <v>73</v>
      </c>
      <c r="M91" s="68" t="s">
        <v>76</v>
      </c>
      <c r="N91" s="38"/>
    </row>
    <row r="92" spans="1:14" ht="12" customHeight="1" thickBot="1" x14ac:dyDescent="0.25">
      <c r="A92" s="52"/>
      <c r="B92" s="17"/>
      <c r="C92" s="145" t="s">
        <v>628</v>
      </c>
      <c r="D92" s="146" t="s">
        <v>650</v>
      </c>
      <c r="E92" s="146" t="s">
        <v>808</v>
      </c>
      <c r="F92" s="166">
        <v>6.9068999999999994</v>
      </c>
      <c r="G92" s="106">
        <f t="shared" ref="G92:G98" si="10">F92*(1-$G$45)</f>
        <v>6.9068999999999994</v>
      </c>
      <c r="H92" s="116">
        <v>10</v>
      </c>
      <c r="I92" s="147" t="s">
        <v>1061</v>
      </c>
      <c r="J92" s="116">
        <v>200</v>
      </c>
      <c r="K92" s="148" t="s">
        <v>1060</v>
      </c>
      <c r="L92" s="6"/>
      <c r="M92" s="69">
        <v>0</v>
      </c>
      <c r="N92" s="37"/>
    </row>
    <row r="93" spans="1:14" ht="12" customHeight="1" thickBot="1" x14ac:dyDescent="0.25">
      <c r="A93" s="52"/>
      <c r="B93" s="17"/>
      <c r="C93" s="149" t="s">
        <v>10</v>
      </c>
      <c r="D93" s="150" t="s">
        <v>431</v>
      </c>
      <c r="E93" s="146" t="s">
        <v>989</v>
      </c>
      <c r="F93" s="168">
        <v>7.2208500000000004</v>
      </c>
      <c r="G93" s="106">
        <f t="shared" si="10"/>
        <v>7.2208500000000004</v>
      </c>
      <c r="H93" s="116">
        <v>10</v>
      </c>
      <c r="I93" s="147" t="s">
        <v>1062</v>
      </c>
      <c r="J93" s="116">
        <v>100</v>
      </c>
      <c r="K93" s="148" t="s">
        <v>1059</v>
      </c>
      <c r="L93" s="6"/>
      <c r="M93" s="69">
        <f t="shared" ref="M93:M98" si="11">SUM(L93*G93)</f>
        <v>0</v>
      </c>
      <c r="N93" s="37"/>
    </row>
    <row r="94" spans="1:14" ht="12" customHeight="1" thickBot="1" x14ac:dyDescent="0.25">
      <c r="A94" s="52"/>
      <c r="B94" s="17"/>
      <c r="C94" s="149" t="s">
        <v>11</v>
      </c>
      <c r="D94" s="150" t="s">
        <v>432</v>
      </c>
      <c r="E94" s="146" t="s">
        <v>990</v>
      </c>
      <c r="F94" s="168">
        <v>10.336200000000002</v>
      </c>
      <c r="G94" s="106">
        <f t="shared" si="10"/>
        <v>10.336200000000002</v>
      </c>
      <c r="H94" s="116">
        <v>10</v>
      </c>
      <c r="I94" s="147" t="s">
        <v>1063</v>
      </c>
      <c r="J94" s="116">
        <v>100</v>
      </c>
      <c r="K94" s="148" t="s">
        <v>1058</v>
      </c>
      <c r="L94" s="6"/>
      <c r="M94" s="69">
        <f t="shared" si="11"/>
        <v>0</v>
      </c>
      <c r="N94" s="37"/>
    </row>
    <row r="95" spans="1:14" ht="12" customHeight="1" thickBot="1" x14ac:dyDescent="0.25">
      <c r="A95" s="52"/>
      <c r="B95" s="17"/>
      <c r="C95" s="149" t="s">
        <v>12</v>
      </c>
      <c r="D95" s="150" t="s">
        <v>433</v>
      </c>
      <c r="E95" s="146" t="s">
        <v>991</v>
      </c>
      <c r="F95" s="168">
        <v>8.8992749999999994</v>
      </c>
      <c r="G95" s="106">
        <f t="shared" si="10"/>
        <v>8.8992749999999994</v>
      </c>
      <c r="H95" s="116">
        <v>10</v>
      </c>
      <c r="I95" s="147" t="s">
        <v>125</v>
      </c>
      <c r="J95" s="116">
        <v>100</v>
      </c>
      <c r="K95" s="148" t="s">
        <v>128</v>
      </c>
      <c r="L95" s="6"/>
      <c r="M95" s="69">
        <f t="shared" si="11"/>
        <v>0</v>
      </c>
      <c r="N95" s="37"/>
    </row>
    <row r="96" spans="1:14" ht="12" customHeight="1" thickBot="1" x14ac:dyDescent="0.25">
      <c r="A96" s="52"/>
      <c r="B96" s="17"/>
      <c r="C96" s="149" t="s">
        <v>13</v>
      </c>
      <c r="D96" s="150" t="s">
        <v>434</v>
      </c>
      <c r="E96" s="146" t="s">
        <v>992</v>
      </c>
      <c r="F96" s="168">
        <v>10.9641</v>
      </c>
      <c r="G96" s="106">
        <f t="shared" si="10"/>
        <v>10.9641</v>
      </c>
      <c r="H96" s="116">
        <v>10</v>
      </c>
      <c r="I96" s="147" t="s">
        <v>126</v>
      </c>
      <c r="J96" s="116">
        <v>100</v>
      </c>
      <c r="K96" s="148" t="s">
        <v>129</v>
      </c>
      <c r="L96" s="6"/>
      <c r="M96" s="69">
        <f t="shared" si="11"/>
        <v>0</v>
      </c>
      <c r="N96" s="37"/>
    </row>
    <row r="97" spans="1:14" ht="12" customHeight="1" thickBot="1" x14ac:dyDescent="0.25">
      <c r="A97" s="52"/>
      <c r="B97" s="17"/>
      <c r="C97" s="145" t="s">
        <v>14</v>
      </c>
      <c r="D97" s="146" t="s">
        <v>435</v>
      </c>
      <c r="E97" s="146" t="s">
        <v>993</v>
      </c>
      <c r="F97" s="166">
        <v>15.76995</v>
      </c>
      <c r="G97" s="106">
        <f t="shared" si="10"/>
        <v>15.76995</v>
      </c>
      <c r="H97" s="116">
        <v>10</v>
      </c>
      <c r="I97" s="147" t="s">
        <v>127</v>
      </c>
      <c r="J97" s="116">
        <v>100</v>
      </c>
      <c r="K97" s="148" t="s">
        <v>130</v>
      </c>
      <c r="L97" s="6"/>
      <c r="M97" s="69">
        <f t="shared" si="11"/>
        <v>0</v>
      </c>
      <c r="N97" s="37"/>
    </row>
    <row r="98" spans="1:14" ht="12" customHeight="1" thickBot="1" x14ac:dyDescent="0.25">
      <c r="A98" s="54"/>
      <c r="B98" s="59"/>
      <c r="C98" s="145" t="s">
        <v>87</v>
      </c>
      <c r="D98" s="146" t="s">
        <v>436</v>
      </c>
      <c r="E98" s="146" t="s">
        <v>809</v>
      </c>
      <c r="F98" s="166">
        <v>19.766774999999999</v>
      </c>
      <c r="G98" s="106">
        <f t="shared" si="10"/>
        <v>19.766774999999999</v>
      </c>
      <c r="H98" s="116">
        <v>10</v>
      </c>
      <c r="I98" s="199" t="s">
        <v>573</v>
      </c>
      <c r="J98" s="116">
        <v>50</v>
      </c>
      <c r="K98" s="199" t="s">
        <v>599</v>
      </c>
      <c r="L98" s="6"/>
      <c r="M98" s="69">
        <f t="shared" si="11"/>
        <v>0</v>
      </c>
      <c r="N98" s="37"/>
    </row>
    <row r="99" spans="1:14" ht="12" customHeight="1" x14ac:dyDescent="0.2">
      <c r="A99" s="17"/>
      <c r="B99" s="17"/>
      <c r="C99" s="117"/>
      <c r="D99" s="118"/>
      <c r="E99" s="118"/>
      <c r="F99" s="41"/>
      <c r="G99" s="37"/>
      <c r="H99" s="88"/>
      <c r="I99" s="123"/>
      <c r="J99" s="88"/>
      <c r="K99" s="123"/>
      <c r="L99" s="4"/>
      <c r="M99" s="70"/>
      <c r="N99" s="37"/>
    </row>
    <row r="100" spans="1:14" ht="12" customHeight="1" x14ac:dyDescent="0.2">
      <c r="A100" s="17"/>
      <c r="B100" s="17"/>
      <c r="C100" s="117"/>
      <c r="D100" s="118"/>
      <c r="E100" s="118"/>
      <c r="F100" s="41"/>
      <c r="G100" s="37"/>
      <c r="H100" s="88"/>
      <c r="I100" s="123"/>
      <c r="J100" s="88"/>
      <c r="K100" s="123"/>
      <c r="L100" s="4"/>
      <c r="M100" s="70"/>
      <c r="N100" s="37"/>
    </row>
    <row r="101" spans="1:14" ht="12" customHeight="1" thickBot="1" x14ac:dyDescent="0.25">
      <c r="A101" s="17"/>
      <c r="B101" s="17"/>
      <c r="G101" s="37"/>
      <c r="H101" s="139"/>
      <c r="I101" s="187"/>
      <c r="J101" s="139"/>
      <c r="K101" s="187"/>
      <c r="L101" s="7"/>
      <c r="M101" s="70"/>
      <c r="N101" s="37"/>
    </row>
    <row r="102" spans="1:14" ht="23.1" customHeight="1" thickBot="1" x14ac:dyDescent="0.25">
      <c r="A102" s="278" t="s">
        <v>746</v>
      </c>
      <c r="B102" s="279"/>
      <c r="C102" s="100" t="s">
        <v>0</v>
      </c>
      <c r="D102" s="140" t="s">
        <v>68</v>
      </c>
      <c r="E102" s="98" t="s">
        <v>740</v>
      </c>
      <c r="F102" s="141" t="s">
        <v>1</v>
      </c>
      <c r="G102" s="99" t="s">
        <v>71</v>
      </c>
      <c r="H102" s="188" t="s">
        <v>81</v>
      </c>
      <c r="I102" s="143" t="s">
        <v>89</v>
      </c>
      <c r="J102" s="137" t="s">
        <v>82</v>
      </c>
      <c r="K102" s="144" t="s">
        <v>90</v>
      </c>
      <c r="L102" s="25" t="s">
        <v>73</v>
      </c>
      <c r="M102" s="68" t="s">
        <v>76</v>
      </c>
      <c r="N102" s="38"/>
    </row>
    <row r="103" spans="1:14" ht="12" customHeight="1" thickBot="1" x14ac:dyDescent="0.25">
      <c r="A103" s="52"/>
      <c r="B103" s="17"/>
      <c r="C103" s="145" t="s">
        <v>628</v>
      </c>
      <c r="D103" s="146" t="s">
        <v>651</v>
      </c>
      <c r="E103" s="146" t="s">
        <v>810</v>
      </c>
      <c r="F103" s="166">
        <v>9.152849999999999</v>
      </c>
      <c r="G103" s="106">
        <f t="shared" ref="G103:G109" si="12">F103*(1-$G$45)</f>
        <v>9.152849999999999</v>
      </c>
      <c r="H103" s="116">
        <v>10</v>
      </c>
      <c r="I103" s="147" t="s">
        <v>131</v>
      </c>
      <c r="J103" s="116">
        <v>150</v>
      </c>
      <c r="K103" s="148" t="s">
        <v>137</v>
      </c>
      <c r="L103" s="6"/>
      <c r="M103" s="69">
        <f t="shared" ref="M103:M109" si="13">SUM(L103*G103)</f>
        <v>0</v>
      </c>
      <c r="N103" s="37"/>
    </row>
    <row r="104" spans="1:14" ht="12" customHeight="1" thickBot="1" x14ac:dyDescent="0.25">
      <c r="A104" s="52"/>
      <c r="B104" s="17"/>
      <c r="C104" s="149" t="s">
        <v>10</v>
      </c>
      <c r="D104" s="164" t="s">
        <v>437</v>
      </c>
      <c r="E104" s="146" t="s">
        <v>994</v>
      </c>
      <c r="F104" s="168">
        <v>9.4426500000000004</v>
      </c>
      <c r="G104" s="106">
        <f t="shared" si="12"/>
        <v>9.4426500000000004</v>
      </c>
      <c r="H104" s="116">
        <v>10</v>
      </c>
      <c r="I104" s="147" t="s">
        <v>132</v>
      </c>
      <c r="J104" s="116">
        <v>100</v>
      </c>
      <c r="K104" s="148" t="s">
        <v>138</v>
      </c>
      <c r="L104" s="6"/>
      <c r="M104" s="69">
        <f t="shared" si="13"/>
        <v>0</v>
      </c>
      <c r="N104" s="37"/>
    </row>
    <row r="105" spans="1:14" ht="12" customHeight="1" thickBot="1" x14ac:dyDescent="0.25">
      <c r="A105" s="52"/>
      <c r="B105" s="17"/>
      <c r="C105" s="149" t="s">
        <v>11</v>
      </c>
      <c r="D105" s="150" t="s">
        <v>438</v>
      </c>
      <c r="E105" s="146" t="s">
        <v>995</v>
      </c>
      <c r="F105" s="168">
        <v>11.66445</v>
      </c>
      <c r="G105" s="106">
        <f t="shared" si="12"/>
        <v>11.66445</v>
      </c>
      <c r="H105" s="116">
        <v>10</v>
      </c>
      <c r="I105" s="147" t="s">
        <v>133</v>
      </c>
      <c r="J105" s="116">
        <v>100</v>
      </c>
      <c r="K105" s="148" t="s">
        <v>139</v>
      </c>
      <c r="L105" s="6"/>
      <c r="M105" s="69">
        <f t="shared" si="13"/>
        <v>0</v>
      </c>
      <c r="N105" s="37"/>
    </row>
    <row r="106" spans="1:14" ht="12" customHeight="1" thickBot="1" x14ac:dyDescent="0.25">
      <c r="A106" s="52"/>
      <c r="B106" s="17"/>
      <c r="C106" s="149" t="s">
        <v>12</v>
      </c>
      <c r="D106" s="150" t="s">
        <v>439</v>
      </c>
      <c r="E106" s="146" t="s">
        <v>996</v>
      </c>
      <c r="F106" s="168">
        <v>10.058475</v>
      </c>
      <c r="G106" s="106">
        <f t="shared" si="12"/>
        <v>10.058475</v>
      </c>
      <c r="H106" s="116">
        <v>10</v>
      </c>
      <c r="I106" s="147" t="s">
        <v>134</v>
      </c>
      <c r="J106" s="116">
        <v>100</v>
      </c>
      <c r="K106" s="148" t="s">
        <v>140</v>
      </c>
      <c r="L106" s="6"/>
      <c r="M106" s="69">
        <f t="shared" si="13"/>
        <v>0</v>
      </c>
      <c r="N106" s="37"/>
    </row>
    <row r="107" spans="1:14" ht="12" customHeight="1" thickBot="1" x14ac:dyDescent="0.25">
      <c r="A107" s="52"/>
      <c r="B107" s="17"/>
      <c r="C107" s="149" t="s">
        <v>13</v>
      </c>
      <c r="D107" s="150" t="s">
        <v>440</v>
      </c>
      <c r="E107" s="146" t="s">
        <v>997</v>
      </c>
      <c r="F107" s="168">
        <v>11.978399999999999</v>
      </c>
      <c r="G107" s="106">
        <f t="shared" si="12"/>
        <v>11.978399999999999</v>
      </c>
      <c r="H107" s="116">
        <v>10</v>
      </c>
      <c r="I107" s="147" t="s">
        <v>135</v>
      </c>
      <c r="J107" s="116">
        <v>100</v>
      </c>
      <c r="K107" s="148" t="s">
        <v>141</v>
      </c>
      <c r="L107" s="6"/>
      <c r="M107" s="69">
        <f t="shared" si="13"/>
        <v>0</v>
      </c>
      <c r="N107" s="37"/>
    </row>
    <row r="108" spans="1:14" ht="12" customHeight="1" thickBot="1" x14ac:dyDescent="0.25">
      <c r="A108" s="52"/>
      <c r="B108" s="17"/>
      <c r="C108" s="149" t="s">
        <v>14</v>
      </c>
      <c r="D108" s="150" t="s">
        <v>441</v>
      </c>
      <c r="E108" s="146" t="s">
        <v>998</v>
      </c>
      <c r="F108" s="168">
        <v>16.880849999999999</v>
      </c>
      <c r="G108" s="106">
        <f t="shared" si="12"/>
        <v>16.880849999999999</v>
      </c>
      <c r="H108" s="116">
        <v>10</v>
      </c>
      <c r="I108" s="147" t="s">
        <v>136</v>
      </c>
      <c r="J108" s="116">
        <v>80</v>
      </c>
      <c r="K108" s="148" t="s">
        <v>142</v>
      </c>
      <c r="L108" s="6"/>
      <c r="M108" s="69">
        <f t="shared" si="13"/>
        <v>0</v>
      </c>
      <c r="N108" s="37"/>
    </row>
    <row r="109" spans="1:14" ht="12" customHeight="1" thickBot="1" x14ac:dyDescent="0.25">
      <c r="A109" s="54"/>
      <c r="B109" s="59"/>
      <c r="C109" s="149" t="s">
        <v>20</v>
      </c>
      <c r="D109" s="150" t="s">
        <v>442</v>
      </c>
      <c r="E109" s="150" t="s">
        <v>811</v>
      </c>
      <c r="F109" s="168">
        <v>23.473800000000001</v>
      </c>
      <c r="G109" s="106">
        <f t="shared" si="12"/>
        <v>23.473800000000001</v>
      </c>
      <c r="H109" s="116">
        <v>10</v>
      </c>
      <c r="I109" s="147" t="s">
        <v>600</v>
      </c>
      <c r="J109" s="116">
        <v>50</v>
      </c>
      <c r="K109" s="199" t="s">
        <v>601</v>
      </c>
      <c r="L109" s="6"/>
      <c r="M109" s="69">
        <f t="shared" si="13"/>
        <v>0</v>
      </c>
      <c r="N109" s="37"/>
    </row>
    <row r="110" spans="1:14" ht="12" customHeight="1" x14ac:dyDescent="0.2">
      <c r="A110" s="17"/>
      <c r="B110" s="17"/>
      <c r="C110" s="117"/>
      <c r="D110" s="118"/>
      <c r="E110" s="118"/>
      <c r="F110" s="41"/>
      <c r="G110" s="37"/>
      <c r="H110" s="88"/>
      <c r="I110" s="123"/>
      <c r="J110" s="88"/>
      <c r="K110" s="123"/>
      <c r="L110" s="4"/>
      <c r="M110" s="70"/>
      <c r="N110" s="37"/>
    </row>
    <row r="111" spans="1:14" ht="12" customHeight="1" x14ac:dyDescent="0.2">
      <c r="A111" s="17"/>
      <c r="B111" s="17"/>
      <c r="C111" s="117"/>
      <c r="D111" s="118"/>
      <c r="E111" s="118"/>
      <c r="F111" s="41"/>
      <c r="G111" s="37"/>
      <c r="H111" s="88"/>
      <c r="I111" s="123"/>
      <c r="J111" s="88"/>
      <c r="K111" s="123"/>
      <c r="L111" s="4"/>
      <c r="M111" s="70"/>
      <c r="N111" s="37"/>
    </row>
    <row r="112" spans="1:14" ht="12" customHeight="1" thickBot="1" x14ac:dyDescent="0.25">
      <c r="A112" s="17"/>
      <c r="B112" s="17"/>
      <c r="G112" s="200"/>
      <c r="H112" s="139"/>
      <c r="I112" s="187"/>
      <c r="J112" s="139"/>
      <c r="K112" s="187"/>
      <c r="L112" s="7"/>
      <c r="M112" s="70"/>
      <c r="N112" s="37"/>
    </row>
    <row r="113" spans="1:14" ht="23.1" customHeight="1" thickBot="1" x14ac:dyDescent="0.25">
      <c r="A113" s="278" t="s">
        <v>747</v>
      </c>
      <c r="B113" s="279"/>
      <c r="C113" s="100" t="s">
        <v>0</v>
      </c>
      <c r="D113" s="140" t="s">
        <v>68</v>
      </c>
      <c r="E113" s="98" t="s">
        <v>740</v>
      </c>
      <c r="F113" s="141" t="s">
        <v>1</v>
      </c>
      <c r="G113" s="201" t="s">
        <v>71</v>
      </c>
      <c r="H113" s="188" t="s">
        <v>81</v>
      </c>
      <c r="I113" s="184" t="s">
        <v>89</v>
      </c>
      <c r="J113" s="137" t="s">
        <v>82</v>
      </c>
      <c r="K113" s="185" t="s">
        <v>90</v>
      </c>
      <c r="L113" s="24" t="s">
        <v>73</v>
      </c>
      <c r="M113" s="68" t="s">
        <v>76</v>
      </c>
      <c r="N113" s="38"/>
    </row>
    <row r="114" spans="1:14" ht="12" customHeight="1" thickBot="1" x14ac:dyDescent="0.25">
      <c r="A114" s="52"/>
      <c r="B114" s="53"/>
      <c r="C114" s="145" t="s">
        <v>628</v>
      </c>
      <c r="D114" s="146" t="s">
        <v>652</v>
      </c>
      <c r="E114" s="146" t="s">
        <v>812</v>
      </c>
      <c r="F114" s="166">
        <v>7.5589500000000003</v>
      </c>
      <c r="G114" s="106">
        <f>F114*(1-$G$45)</f>
        <v>7.5589500000000003</v>
      </c>
      <c r="H114" s="116">
        <v>10</v>
      </c>
      <c r="I114" s="147" t="s">
        <v>143</v>
      </c>
      <c r="J114" s="116">
        <v>100</v>
      </c>
      <c r="K114" s="148" t="s">
        <v>147</v>
      </c>
      <c r="L114" s="6"/>
      <c r="M114" s="69">
        <f>SUM(L114*G114)</f>
        <v>0</v>
      </c>
      <c r="N114" s="37"/>
    </row>
    <row r="115" spans="1:14" ht="12" customHeight="1" thickBot="1" x14ac:dyDescent="0.25">
      <c r="A115" s="52"/>
      <c r="B115" s="53"/>
      <c r="C115" s="145" t="s">
        <v>10</v>
      </c>
      <c r="D115" s="146" t="s">
        <v>446</v>
      </c>
      <c r="E115" s="146" t="s">
        <v>813</v>
      </c>
      <c r="F115" s="166">
        <v>7.5710249999999997</v>
      </c>
      <c r="G115" s="106">
        <f>F115*(1-$G$45)</f>
        <v>7.5710249999999997</v>
      </c>
      <c r="H115" s="116">
        <v>10</v>
      </c>
      <c r="I115" s="147" t="s">
        <v>144</v>
      </c>
      <c r="J115" s="116">
        <v>100</v>
      </c>
      <c r="K115" s="148" t="s">
        <v>148</v>
      </c>
      <c r="L115" s="6"/>
      <c r="M115" s="69">
        <f>SUM(L115*G115)</f>
        <v>0</v>
      </c>
      <c r="N115" s="37"/>
    </row>
    <row r="116" spans="1:14" ht="12" customHeight="1" thickBot="1" x14ac:dyDescent="0.25">
      <c r="A116" s="52"/>
      <c r="B116" s="53"/>
      <c r="C116" s="149" t="s">
        <v>12</v>
      </c>
      <c r="D116" s="150" t="s">
        <v>447</v>
      </c>
      <c r="E116" s="146" t="s">
        <v>814</v>
      </c>
      <c r="F116" s="168">
        <v>8.9354999999999993</v>
      </c>
      <c r="G116" s="106">
        <f>F116*(1-$G$45)</f>
        <v>8.9354999999999993</v>
      </c>
      <c r="H116" s="116">
        <v>10</v>
      </c>
      <c r="I116" s="147" t="s">
        <v>145</v>
      </c>
      <c r="J116" s="116">
        <v>70</v>
      </c>
      <c r="K116" s="148" t="s">
        <v>149</v>
      </c>
      <c r="L116" s="6"/>
      <c r="M116" s="69">
        <f>SUM(L116*G116)</f>
        <v>0</v>
      </c>
      <c r="N116" s="37"/>
    </row>
    <row r="117" spans="1:14" ht="12" customHeight="1" thickBot="1" x14ac:dyDescent="0.25">
      <c r="A117" s="54"/>
      <c r="B117" s="55"/>
      <c r="C117" s="145" t="s">
        <v>13</v>
      </c>
      <c r="D117" s="146" t="s">
        <v>448</v>
      </c>
      <c r="E117" s="146" t="s">
        <v>815</v>
      </c>
      <c r="F117" s="166">
        <v>12.509699999999999</v>
      </c>
      <c r="G117" s="106">
        <f>F117*(1-$G$45)</f>
        <v>12.509699999999999</v>
      </c>
      <c r="H117" s="116">
        <v>10</v>
      </c>
      <c r="I117" s="147" t="s">
        <v>146</v>
      </c>
      <c r="J117" s="116">
        <v>70</v>
      </c>
      <c r="K117" s="148" t="s">
        <v>150</v>
      </c>
      <c r="L117" s="6"/>
      <c r="M117" s="69">
        <f>SUM(L117*G117)</f>
        <v>0</v>
      </c>
      <c r="N117" s="37"/>
    </row>
    <row r="118" spans="1:14" ht="12" customHeight="1" x14ac:dyDescent="0.2">
      <c r="A118" s="17"/>
      <c r="B118" s="17"/>
      <c r="C118" s="117"/>
      <c r="D118" s="118"/>
      <c r="E118" s="118"/>
      <c r="F118" s="41"/>
      <c r="G118" s="37"/>
      <c r="H118" s="88"/>
      <c r="I118" s="120"/>
      <c r="J118" s="88"/>
      <c r="K118" s="198"/>
      <c r="L118" s="4"/>
      <c r="M118" s="70"/>
      <c r="N118" s="37"/>
    </row>
    <row r="119" spans="1:14" ht="12" customHeight="1" x14ac:dyDescent="0.2">
      <c r="A119" s="17"/>
      <c r="B119" s="17"/>
      <c r="C119" s="117"/>
      <c r="D119" s="118"/>
      <c r="E119" s="118"/>
      <c r="F119" s="41"/>
      <c r="G119" s="37"/>
      <c r="H119" s="88"/>
      <c r="I119" s="120"/>
      <c r="J119" s="88"/>
      <c r="K119" s="198"/>
      <c r="L119" s="4"/>
      <c r="M119" s="70"/>
      <c r="N119" s="37"/>
    </row>
    <row r="120" spans="1:14" ht="12" customHeight="1" x14ac:dyDescent="0.2">
      <c r="A120" s="17"/>
      <c r="B120" s="17"/>
      <c r="C120" s="117"/>
      <c r="D120" s="118"/>
      <c r="E120" s="118"/>
      <c r="F120" s="41"/>
      <c r="G120" s="37"/>
      <c r="H120" s="88"/>
      <c r="I120" s="120"/>
      <c r="J120" s="88"/>
      <c r="K120" s="198"/>
      <c r="L120" s="4"/>
      <c r="M120" s="70"/>
      <c r="N120" s="37"/>
    </row>
    <row r="121" spans="1:14" ht="12" customHeight="1" x14ac:dyDescent="0.2">
      <c r="A121" s="17"/>
      <c r="B121" s="17"/>
      <c r="C121" s="202"/>
      <c r="D121" s="186"/>
      <c r="E121" s="186"/>
      <c r="F121" s="119"/>
      <c r="G121" s="37"/>
      <c r="H121" s="139"/>
      <c r="I121" s="187"/>
      <c r="J121" s="139"/>
      <c r="K121" s="187"/>
      <c r="L121" s="7"/>
      <c r="M121" s="70"/>
      <c r="N121" s="37"/>
    </row>
    <row r="122" spans="1:14" ht="12" customHeight="1" thickBot="1" x14ac:dyDescent="0.25">
      <c r="A122" s="17"/>
      <c r="B122" s="17"/>
      <c r="G122" s="200"/>
      <c r="H122" s="139"/>
      <c r="I122" s="187"/>
      <c r="J122" s="139"/>
      <c r="K122" s="187"/>
      <c r="L122" s="7"/>
      <c r="M122" s="70"/>
      <c r="N122" s="37"/>
    </row>
    <row r="123" spans="1:14" ht="23.1" customHeight="1" thickBot="1" x14ac:dyDescent="0.25">
      <c r="A123" s="278" t="s">
        <v>15</v>
      </c>
      <c r="B123" s="279"/>
      <c r="C123" s="100" t="s">
        <v>0</v>
      </c>
      <c r="D123" s="140" t="s">
        <v>68</v>
      </c>
      <c r="E123" s="98" t="s">
        <v>740</v>
      </c>
      <c r="F123" s="141" t="s">
        <v>1</v>
      </c>
      <c r="G123" s="201" t="s">
        <v>71</v>
      </c>
      <c r="H123" s="188" t="s">
        <v>81</v>
      </c>
      <c r="I123" s="184" t="s">
        <v>89</v>
      </c>
      <c r="J123" s="137" t="s">
        <v>82</v>
      </c>
      <c r="K123" s="185" t="s">
        <v>90</v>
      </c>
      <c r="L123" s="24" t="s">
        <v>73</v>
      </c>
      <c r="M123" s="68" t="s">
        <v>76</v>
      </c>
      <c r="N123" s="38"/>
    </row>
    <row r="124" spans="1:14" ht="12" customHeight="1" thickBot="1" x14ac:dyDescent="0.25">
      <c r="A124" s="52"/>
      <c r="B124" s="53"/>
      <c r="C124" s="203" t="s">
        <v>629</v>
      </c>
      <c r="D124" s="204" t="s">
        <v>653</v>
      </c>
      <c r="E124" s="204" t="s">
        <v>816</v>
      </c>
      <c r="F124" s="205">
        <v>9.6841499999999989</v>
      </c>
      <c r="G124" s="106">
        <f>F124*(1-$G$45)</f>
        <v>9.6841499999999989</v>
      </c>
      <c r="H124" s="116">
        <v>10</v>
      </c>
      <c r="I124" s="147" t="s">
        <v>151</v>
      </c>
      <c r="J124" s="116">
        <v>100</v>
      </c>
      <c r="K124" s="147" t="s">
        <v>999</v>
      </c>
      <c r="L124" s="6"/>
      <c r="M124" s="69">
        <f>SUM(L124*G124)</f>
        <v>0</v>
      </c>
      <c r="N124" s="37"/>
    </row>
    <row r="125" spans="1:14" ht="12" customHeight="1" thickBot="1" x14ac:dyDescent="0.25">
      <c r="A125" s="52"/>
      <c r="B125" s="53"/>
      <c r="C125" s="206" t="s">
        <v>16</v>
      </c>
      <c r="D125" s="207" t="s">
        <v>443</v>
      </c>
      <c r="E125" s="207" t="s">
        <v>817</v>
      </c>
      <c r="F125" s="208">
        <v>9.7807499999999994</v>
      </c>
      <c r="G125" s="106">
        <f>F125*(1-$G$45)</f>
        <v>9.7807499999999994</v>
      </c>
      <c r="H125" s="116">
        <v>10</v>
      </c>
      <c r="I125" s="147" t="s">
        <v>152</v>
      </c>
      <c r="J125" s="116">
        <v>70</v>
      </c>
      <c r="K125" s="147" t="s">
        <v>155</v>
      </c>
      <c r="L125" s="6"/>
      <c r="M125" s="69">
        <f>SUM(L125*G125)</f>
        <v>0</v>
      </c>
      <c r="N125" s="37"/>
    </row>
    <row r="126" spans="1:14" ht="12" customHeight="1" thickBot="1" x14ac:dyDescent="0.25">
      <c r="A126" s="52"/>
      <c r="B126" s="53"/>
      <c r="C126" s="206" t="s">
        <v>17</v>
      </c>
      <c r="D126" s="207" t="s">
        <v>444</v>
      </c>
      <c r="E126" s="207" t="s">
        <v>818</v>
      </c>
      <c r="F126" s="208">
        <v>11.604075</v>
      </c>
      <c r="G126" s="106">
        <f>F126*(1-$G$45)</f>
        <v>11.604075</v>
      </c>
      <c r="H126" s="116">
        <v>10</v>
      </c>
      <c r="I126" s="147" t="s">
        <v>153</v>
      </c>
      <c r="J126" s="116">
        <v>70</v>
      </c>
      <c r="K126" s="147" t="s">
        <v>156</v>
      </c>
      <c r="L126" s="6"/>
      <c r="M126" s="69">
        <f>SUM(L126*G126)</f>
        <v>0</v>
      </c>
      <c r="N126" s="37"/>
    </row>
    <row r="127" spans="1:14" ht="12" customHeight="1" thickBot="1" x14ac:dyDescent="0.25">
      <c r="A127" s="54"/>
      <c r="B127" s="55"/>
      <c r="C127" s="203" t="s">
        <v>18</v>
      </c>
      <c r="D127" s="204" t="s">
        <v>445</v>
      </c>
      <c r="E127" s="204" t="s">
        <v>819</v>
      </c>
      <c r="F127" s="205">
        <v>15.154125000000001</v>
      </c>
      <c r="G127" s="106">
        <f>F127*(1-$G$45)</f>
        <v>15.154125000000001</v>
      </c>
      <c r="H127" s="116">
        <v>10</v>
      </c>
      <c r="I127" s="147" t="s">
        <v>154</v>
      </c>
      <c r="J127" s="116">
        <v>70</v>
      </c>
      <c r="K127" s="147" t="s">
        <v>157</v>
      </c>
      <c r="L127" s="6"/>
      <c r="M127" s="69">
        <f>SUM(L127*G127)</f>
        <v>0</v>
      </c>
      <c r="N127" s="37"/>
    </row>
    <row r="128" spans="1:14" ht="12" customHeight="1" x14ac:dyDescent="0.2">
      <c r="A128" s="17"/>
      <c r="B128" s="17"/>
      <c r="C128" s="209"/>
      <c r="D128" s="210"/>
      <c r="E128" s="210"/>
      <c r="F128" s="211"/>
      <c r="G128" s="37"/>
      <c r="H128" s="88"/>
      <c r="I128" s="120"/>
      <c r="J128" s="88"/>
      <c r="K128" s="198"/>
      <c r="L128" s="4"/>
      <c r="M128" s="70"/>
      <c r="N128" s="37"/>
    </row>
    <row r="129" spans="1:14" ht="12" customHeight="1" x14ac:dyDescent="0.2">
      <c r="A129" s="17"/>
      <c r="B129" s="17"/>
      <c r="C129" s="209"/>
      <c r="D129" s="210"/>
      <c r="E129" s="210"/>
      <c r="F129" s="211"/>
      <c r="G129" s="37"/>
      <c r="H129" s="88"/>
      <c r="I129" s="163"/>
      <c r="J129" s="88"/>
      <c r="K129" s="163"/>
      <c r="L129" s="4"/>
      <c r="M129" s="70"/>
      <c r="N129" s="37"/>
    </row>
    <row r="130" spans="1:14" ht="12" customHeight="1" thickBot="1" x14ac:dyDescent="0.25">
      <c r="A130" s="17"/>
      <c r="B130" s="17"/>
      <c r="C130" s="117"/>
      <c r="D130" s="186"/>
      <c r="E130" s="186"/>
      <c r="F130" s="41"/>
      <c r="G130" s="37"/>
      <c r="H130" s="136"/>
      <c r="I130" s="163"/>
      <c r="J130" s="136"/>
      <c r="K130" s="163"/>
      <c r="L130" s="8"/>
      <c r="M130" s="70"/>
      <c r="N130" s="37"/>
    </row>
    <row r="131" spans="1:14" ht="23.1" customHeight="1" thickBot="1" x14ac:dyDescent="0.25">
      <c r="A131" s="278" t="s">
        <v>55</v>
      </c>
      <c r="B131" s="279"/>
      <c r="C131" s="100" t="s">
        <v>0</v>
      </c>
      <c r="D131" s="98" t="s">
        <v>68</v>
      </c>
      <c r="E131" s="98" t="s">
        <v>740</v>
      </c>
      <c r="F131" s="99" t="s">
        <v>1</v>
      </c>
      <c r="G131" s="99" t="s">
        <v>71</v>
      </c>
      <c r="H131" s="137" t="s">
        <v>81</v>
      </c>
      <c r="I131" s="101" t="s">
        <v>89</v>
      </c>
      <c r="J131" s="137" t="s">
        <v>82</v>
      </c>
      <c r="K131" s="102" t="s">
        <v>90</v>
      </c>
      <c r="L131" s="18" t="s">
        <v>73</v>
      </c>
      <c r="M131" s="68" t="s">
        <v>76</v>
      </c>
      <c r="N131" s="38"/>
    </row>
    <row r="132" spans="1:14" ht="12" customHeight="1" thickBot="1" x14ac:dyDescent="0.25">
      <c r="A132" s="52"/>
      <c r="B132" s="17"/>
      <c r="C132" s="145" t="s">
        <v>627</v>
      </c>
      <c r="D132" s="104" t="s">
        <v>654</v>
      </c>
      <c r="E132" s="104" t="s">
        <v>820</v>
      </c>
      <c r="F132" s="105">
        <v>1.0867499999999999</v>
      </c>
      <c r="G132" s="106">
        <f t="shared" ref="G132:G141" si="14">F132*(1-$G$45)</f>
        <v>1.0867499999999999</v>
      </c>
      <c r="H132" s="116">
        <v>50</v>
      </c>
      <c r="I132" s="113" t="s">
        <v>1053</v>
      </c>
      <c r="J132" s="116">
        <v>300</v>
      </c>
      <c r="K132" s="212" t="s">
        <v>1054</v>
      </c>
      <c r="L132" s="6"/>
      <c r="M132" s="69">
        <f t="shared" ref="M132:M141" si="15">SUM(L132*G132)</f>
        <v>0</v>
      </c>
      <c r="N132" s="37"/>
    </row>
    <row r="133" spans="1:14" ht="12" customHeight="1" thickBot="1" x14ac:dyDescent="0.25">
      <c r="A133" s="52"/>
      <c r="B133" s="17"/>
      <c r="C133" s="145" t="s">
        <v>2</v>
      </c>
      <c r="D133" s="104" t="s">
        <v>449</v>
      </c>
      <c r="E133" s="104" t="s">
        <v>821</v>
      </c>
      <c r="F133" s="105">
        <v>1.3644749999999997</v>
      </c>
      <c r="G133" s="106">
        <f t="shared" si="14"/>
        <v>1.3644749999999997</v>
      </c>
      <c r="H133" s="116">
        <v>10</v>
      </c>
      <c r="I133" s="113" t="s">
        <v>1052</v>
      </c>
      <c r="J133" s="116">
        <v>200</v>
      </c>
      <c r="K133" s="212" t="s">
        <v>1055</v>
      </c>
      <c r="L133" s="6"/>
      <c r="M133" s="69">
        <f t="shared" si="15"/>
        <v>0</v>
      </c>
      <c r="N133" s="37"/>
    </row>
    <row r="134" spans="1:14" ht="12" customHeight="1" thickBot="1" x14ac:dyDescent="0.25">
      <c r="A134" s="52"/>
      <c r="B134" s="17"/>
      <c r="C134" s="145" t="s">
        <v>3</v>
      </c>
      <c r="D134" s="104" t="s">
        <v>450</v>
      </c>
      <c r="E134" s="104" t="s">
        <v>822</v>
      </c>
      <c r="F134" s="105">
        <v>1.7508749999999997</v>
      </c>
      <c r="G134" s="106">
        <f t="shared" si="14"/>
        <v>1.7508749999999997</v>
      </c>
      <c r="H134" s="116">
        <v>10</v>
      </c>
      <c r="I134" s="113" t="s">
        <v>1051</v>
      </c>
      <c r="J134" s="116">
        <v>100</v>
      </c>
      <c r="K134" s="212" t="s">
        <v>1056</v>
      </c>
      <c r="L134" s="6"/>
      <c r="M134" s="69">
        <f t="shared" si="15"/>
        <v>0</v>
      </c>
      <c r="N134" s="37"/>
    </row>
    <row r="135" spans="1:14" ht="12" customHeight="1" thickBot="1" x14ac:dyDescent="0.25">
      <c r="A135" s="52"/>
      <c r="B135" s="17"/>
      <c r="C135" s="145" t="s">
        <v>4</v>
      </c>
      <c r="D135" s="104" t="s">
        <v>451</v>
      </c>
      <c r="E135" s="104" t="s">
        <v>823</v>
      </c>
      <c r="F135" s="105">
        <v>3.0187499999999998</v>
      </c>
      <c r="G135" s="106">
        <f t="shared" si="14"/>
        <v>3.0187499999999998</v>
      </c>
      <c r="H135" s="116">
        <v>10</v>
      </c>
      <c r="I135" s="113" t="s">
        <v>1050</v>
      </c>
      <c r="J135" s="116">
        <v>50</v>
      </c>
      <c r="K135" s="212" t="s">
        <v>1057</v>
      </c>
      <c r="L135" s="6"/>
      <c r="M135" s="69">
        <f t="shared" si="15"/>
        <v>0</v>
      </c>
      <c r="N135" s="37"/>
    </row>
    <row r="136" spans="1:14" ht="12" customHeight="1" thickBot="1" x14ac:dyDescent="0.25">
      <c r="A136" s="52"/>
      <c r="B136" s="17"/>
      <c r="C136" s="145" t="s">
        <v>5</v>
      </c>
      <c r="D136" s="104" t="s">
        <v>452</v>
      </c>
      <c r="E136" s="104" t="s">
        <v>824</v>
      </c>
      <c r="F136" s="105">
        <v>4.6609499999999997</v>
      </c>
      <c r="G136" s="106">
        <f t="shared" si="14"/>
        <v>4.6609499999999997</v>
      </c>
      <c r="H136" s="116">
        <v>5</v>
      </c>
      <c r="I136" s="113" t="s">
        <v>1049</v>
      </c>
      <c r="J136" s="116">
        <v>30</v>
      </c>
      <c r="K136" s="212" t="s">
        <v>162</v>
      </c>
      <c r="L136" s="6"/>
      <c r="M136" s="69">
        <f t="shared" si="15"/>
        <v>0</v>
      </c>
      <c r="N136" s="37"/>
    </row>
    <row r="137" spans="1:14" ht="12" customHeight="1" thickBot="1" x14ac:dyDescent="0.25">
      <c r="A137" s="52"/>
      <c r="B137" s="17"/>
      <c r="C137" s="145" t="s">
        <v>6</v>
      </c>
      <c r="D137" s="104" t="s">
        <v>453</v>
      </c>
      <c r="E137" s="104" t="s">
        <v>825</v>
      </c>
      <c r="F137" s="105">
        <v>9.527174999999998</v>
      </c>
      <c r="G137" s="106">
        <f t="shared" si="14"/>
        <v>9.527174999999998</v>
      </c>
      <c r="H137" s="116">
        <v>5</v>
      </c>
      <c r="I137" s="113" t="s">
        <v>158</v>
      </c>
      <c r="J137" s="116">
        <v>20</v>
      </c>
      <c r="K137" s="212" t="s">
        <v>163</v>
      </c>
      <c r="L137" s="6"/>
      <c r="M137" s="69">
        <f t="shared" si="15"/>
        <v>0</v>
      </c>
      <c r="N137" s="37"/>
    </row>
    <row r="138" spans="1:14" ht="12" customHeight="1" thickBot="1" x14ac:dyDescent="0.25">
      <c r="A138" s="52"/>
      <c r="B138" s="17"/>
      <c r="C138" s="145" t="s">
        <v>7</v>
      </c>
      <c r="D138" s="104" t="s">
        <v>454</v>
      </c>
      <c r="E138" s="104" t="s">
        <v>826</v>
      </c>
      <c r="F138" s="105">
        <v>15.081675000000001</v>
      </c>
      <c r="G138" s="106">
        <f t="shared" si="14"/>
        <v>15.081675000000001</v>
      </c>
      <c r="H138" s="116">
        <v>1</v>
      </c>
      <c r="I138" s="113" t="s">
        <v>159</v>
      </c>
      <c r="J138" s="116">
        <v>10</v>
      </c>
      <c r="K138" s="212" t="s">
        <v>164</v>
      </c>
      <c r="L138" s="6"/>
      <c r="M138" s="69">
        <f t="shared" si="15"/>
        <v>0</v>
      </c>
      <c r="N138" s="37"/>
    </row>
    <row r="139" spans="1:14" ht="12" customHeight="1" thickBot="1" x14ac:dyDescent="0.25">
      <c r="A139" s="52"/>
      <c r="B139" s="17"/>
      <c r="C139" s="145" t="s">
        <v>8</v>
      </c>
      <c r="D139" s="104" t="s">
        <v>455</v>
      </c>
      <c r="E139" s="104" t="s">
        <v>827</v>
      </c>
      <c r="F139" s="105">
        <v>28.497</v>
      </c>
      <c r="G139" s="106">
        <f t="shared" si="14"/>
        <v>28.497</v>
      </c>
      <c r="H139" s="116">
        <v>1</v>
      </c>
      <c r="I139" s="113" t="s">
        <v>160</v>
      </c>
      <c r="J139" s="116">
        <v>9</v>
      </c>
      <c r="K139" s="212" t="s">
        <v>165</v>
      </c>
      <c r="L139" s="6"/>
      <c r="M139" s="69">
        <f t="shared" si="15"/>
        <v>0</v>
      </c>
      <c r="N139" s="37"/>
    </row>
    <row r="140" spans="1:14" ht="12" customHeight="1" thickBot="1" x14ac:dyDescent="0.25">
      <c r="A140" s="52"/>
      <c r="B140" s="17"/>
      <c r="C140" s="145" t="s">
        <v>9</v>
      </c>
      <c r="D140" s="104" t="s">
        <v>456</v>
      </c>
      <c r="E140" s="104" t="s">
        <v>828</v>
      </c>
      <c r="F140" s="105">
        <v>92.011499999999998</v>
      </c>
      <c r="G140" s="106">
        <f t="shared" si="14"/>
        <v>92.011499999999998</v>
      </c>
      <c r="H140" s="153">
        <v>1</v>
      </c>
      <c r="I140" s="113" t="s">
        <v>161</v>
      </c>
      <c r="J140" s="153">
        <v>4</v>
      </c>
      <c r="K140" s="212" t="s">
        <v>166</v>
      </c>
      <c r="L140" s="14"/>
      <c r="M140" s="69">
        <f t="shared" si="15"/>
        <v>0</v>
      </c>
      <c r="N140" s="37"/>
    </row>
    <row r="141" spans="1:14" ht="12" customHeight="1" thickBot="1" x14ac:dyDescent="0.25">
      <c r="A141" s="54"/>
      <c r="B141" s="59"/>
      <c r="C141" s="145" t="s">
        <v>604</v>
      </c>
      <c r="D141" s="104" t="s">
        <v>457</v>
      </c>
      <c r="E141" s="104" t="s">
        <v>829</v>
      </c>
      <c r="F141" s="105">
        <v>103.12050000000001</v>
      </c>
      <c r="G141" s="106">
        <f t="shared" si="14"/>
        <v>103.12050000000001</v>
      </c>
      <c r="H141" s="153">
        <v>1</v>
      </c>
      <c r="I141" s="199" t="s">
        <v>575</v>
      </c>
      <c r="J141" s="153">
        <v>5</v>
      </c>
      <c r="K141" s="199" t="s">
        <v>576</v>
      </c>
      <c r="L141" s="14"/>
      <c r="M141" s="69">
        <f t="shared" si="15"/>
        <v>0</v>
      </c>
      <c r="N141" s="37"/>
    </row>
    <row r="142" spans="1:14" ht="12" customHeight="1" x14ac:dyDescent="0.2">
      <c r="A142" s="17"/>
      <c r="B142" s="17"/>
      <c r="C142" s="117"/>
      <c r="D142" s="118"/>
      <c r="E142" s="118"/>
      <c r="F142" s="41"/>
      <c r="G142" s="37"/>
      <c r="H142" s="136"/>
      <c r="I142" s="123"/>
      <c r="J142" s="136"/>
      <c r="K142" s="123"/>
      <c r="L142" s="22"/>
      <c r="M142" s="70"/>
      <c r="N142" s="37"/>
    </row>
    <row r="143" spans="1:14" ht="12" customHeight="1" x14ac:dyDescent="0.2">
      <c r="A143" s="17"/>
      <c r="B143" s="17"/>
      <c r="C143" s="117"/>
      <c r="D143" s="118"/>
      <c r="E143" s="118"/>
      <c r="F143" s="41"/>
      <c r="G143" s="37"/>
      <c r="H143" s="136"/>
      <c r="I143" s="163"/>
      <c r="J143" s="136"/>
      <c r="K143" s="163"/>
      <c r="L143" s="22"/>
      <c r="M143" s="70"/>
      <c r="N143" s="37"/>
    </row>
    <row r="144" spans="1:14" ht="12" customHeight="1" thickBot="1" x14ac:dyDescent="0.25">
      <c r="A144" s="17"/>
      <c r="B144" s="17"/>
      <c r="C144" s="117"/>
      <c r="D144" s="118"/>
      <c r="E144" s="118"/>
      <c r="F144" s="41"/>
      <c r="G144" s="37"/>
      <c r="H144" s="136"/>
      <c r="I144" s="163"/>
      <c r="J144" s="136"/>
      <c r="K144" s="163"/>
      <c r="L144" s="8"/>
      <c r="M144" s="70"/>
      <c r="N144" s="37"/>
    </row>
    <row r="145" spans="1:14" ht="23.1" customHeight="1" thickBot="1" x14ac:dyDescent="0.25">
      <c r="A145" s="278" t="s">
        <v>47</v>
      </c>
      <c r="B145" s="279"/>
      <c r="C145" s="100" t="s">
        <v>0</v>
      </c>
      <c r="D145" s="140" t="s">
        <v>68</v>
      </c>
      <c r="E145" s="98" t="s">
        <v>740</v>
      </c>
      <c r="F145" s="141" t="s">
        <v>1</v>
      </c>
      <c r="G145" s="99" t="s">
        <v>79</v>
      </c>
      <c r="H145" s="188" t="s">
        <v>81</v>
      </c>
      <c r="I145" s="143" t="s">
        <v>89</v>
      </c>
      <c r="J145" s="137" t="s">
        <v>82</v>
      </c>
      <c r="K145" s="144" t="s">
        <v>90</v>
      </c>
      <c r="L145" s="24" t="s">
        <v>73</v>
      </c>
      <c r="M145" s="68" t="s">
        <v>76</v>
      </c>
      <c r="N145" s="38"/>
    </row>
    <row r="146" spans="1:14" ht="12" customHeight="1" thickBot="1" x14ac:dyDescent="0.25">
      <c r="A146" s="52"/>
      <c r="B146" s="17"/>
      <c r="C146" s="145" t="s">
        <v>628</v>
      </c>
      <c r="D146" s="146" t="s">
        <v>655</v>
      </c>
      <c r="E146" s="146" t="s">
        <v>830</v>
      </c>
      <c r="F146" s="166">
        <v>7.7642249999999997</v>
      </c>
      <c r="G146" s="106">
        <f t="shared" ref="G146:G152" si="16">F146*(1-$G$45)</f>
        <v>7.7642249999999997</v>
      </c>
      <c r="H146" s="116">
        <v>10</v>
      </c>
      <c r="I146" s="147" t="s">
        <v>167</v>
      </c>
      <c r="J146" s="116">
        <v>150</v>
      </c>
      <c r="K146" s="148" t="s">
        <v>173</v>
      </c>
      <c r="L146" s="6"/>
      <c r="M146" s="69">
        <f t="shared" ref="M146:M152" si="17">SUM(L146*G146)</f>
        <v>0</v>
      </c>
      <c r="N146" s="37"/>
    </row>
    <row r="147" spans="1:14" ht="12" customHeight="1" thickBot="1" x14ac:dyDescent="0.25">
      <c r="A147" s="52"/>
      <c r="B147" s="17"/>
      <c r="C147" s="149" t="s">
        <v>10</v>
      </c>
      <c r="D147" s="150" t="s">
        <v>458</v>
      </c>
      <c r="E147" s="150" t="s">
        <v>831</v>
      </c>
      <c r="F147" s="168">
        <v>7.7763</v>
      </c>
      <c r="G147" s="106">
        <f t="shared" si="16"/>
        <v>7.7763</v>
      </c>
      <c r="H147" s="116">
        <v>10</v>
      </c>
      <c r="I147" s="147" t="s">
        <v>168</v>
      </c>
      <c r="J147" s="116">
        <v>100</v>
      </c>
      <c r="K147" s="148" t="s">
        <v>174</v>
      </c>
      <c r="L147" s="6"/>
      <c r="M147" s="69">
        <f t="shared" si="17"/>
        <v>0</v>
      </c>
      <c r="N147" s="37"/>
    </row>
    <row r="148" spans="1:14" ht="12" customHeight="1" thickBot="1" x14ac:dyDescent="0.25">
      <c r="A148" s="52"/>
      <c r="B148" s="17"/>
      <c r="C148" s="213" t="s">
        <v>48</v>
      </c>
      <c r="D148" s="214" t="s">
        <v>459</v>
      </c>
      <c r="E148" s="214" t="s">
        <v>832</v>
      </c>
      <c r="F148" s="208">
        <v>11.024475000000001</v>
      </c>
      <c r="G148" s="106">
        <f t="shared" si="16"/>
        <v>11.024475000000001</v>
      </c>
      <c r="H148" s="116">
        <v>10</v>
      </c>
      <c r="I148" s="147" t="s">
        <v>169</v>
      </c>
      <c r="J148" s="116">
        <v>70</v>
      </c>
      <c r="K148" s="148" t="s">
        <v>175</v>
      </c>
      <c r="L148" s="6"/>
      <c r="M148" s="69">
        <f t="shared" si="17"/>
        <v>0</v>
      </c>
      <c r="N148" s="37"/>
    </row>
    <row r="149" spans="1:14" ht="12" customHeight="1" thickBot="1" x14ac:dyDescent="0.25">
      <c r="A149" s="52"/>
      <c r="B149" s="17"/>
      <c r="C149" s="213" t="s">
        <v>49</v>
      </c>
      <c r="D149" s="214" t="s">
        <v>460</v>
      </c>
      <c r="E149" s="214" t="s">
        <v>833</v>
      </c>
      <c r="F149" s="208">
        <v>8.9234249999999999</v>
      </c>
      <c r="G149" s="106">
        <f t="shared" si="16"/>
        <v>8.9234249999999999</v>
      </c>
      <c r="H149" s="116">
        <v>10</v>
      </c>
      <c r="I149" s="147" t="s">
        <v>170</v>
      </c>
      <c r="J149" s="116">
        <v>70</v>
      </c>
      <c r="K149" s="148" t="s">
        <v>176</v>
      </c>
      <c r="L149" s="6"/>
      <c r="M149" s="69">
        <f t="shared" si="17"/>
        <v>0</v>
      </c>
      <c r="N149" s="37"/>
    </row>
    <row r="150" spans="1:14" ht="12" customHeight="1" thickBot="1" x14ac:dyDescent="0.25">
      <c r="A150" s="52"/>
      <c r="B150" s="17"/>
      <c r="C150" s="213" t="s">
        <v>50</v>
      </c>
      <c r="D150" s="214" t="s">
        <v>461</v>
      </c>
      <c r="E150" s="214" t="s">
        <v>834</v>
      </c>
      <c r="F150" s="208">
        <v>12.050850000000001</v>
      </c>
      <c r="G150" s="106">
        <f t="shared" si="16"/>
        <v>12.050850000000001</v>
      </c>
      <c r="H150" s="116">
        <v>10</v>
      </c>
      <c r="I150" s="147" t="s">
        <v>171</v>
      </c>
      <c r="J150" s="116">
        <v>70</v>
      </c>
      <c r="K150" s="148" t="s">
        <v>177</v>
      </c>
      <c r="L150" s="6"/>
      <c r="M150" s="69">
        <f t="shared" si="17"/>
        <v>0</v>
      </c>
      <c r="N150" s="37"/>
    </row>
    <row r="151" spans="1:14" ht="12" customHeight="1" thickBot="1" x14ac:dyDescent="0.25">
      <c r="A151" s="52"/>
      <c r="B151" s="17"/>
      <c r="C151" s="213" t="s">
        <v>51</v>
      </c>
      <c r="D151" s="214" t="s">
        <v>462</v>
      </c>
      <c r="E151" s="214" t="s">
        <v>835</v>
      </c>
      <c r="F151" s="208">
        <v>15.649200000000002</v>
      </c>
      <c r="G151" s="106">
        <f t="shared" si="16"/>
        <v>15.649200000000002</v>
      </c>
      <c r="H151" s="116">
        <v>10</v>
      </c>
      <c r="I151" s="173" t="s">
        <v>172</v>
      </c>
      <c r="J151" s="116">
        <v>70</v>
      </c>
      <c r="K151" s="215" t="s">
        <v>178</v>
      </c>
      <c r="L151" s="6"/>
      <c r="M151" s="69">
        <f t="shared" si="17"/>
        <v>0</v>
      </c>
      <c r="N151" s="37"/>
    </row>
    <row r="152" spans="1:14" ht="12" customHeight="1" thickBot="1" x14ac:dyDescent="0.25">
      <c r="A152" s="54"/>
      <c r="B152" s="59"/>
      <c r="C152" s="213" t="s">
        <v>88</v>
      </c>
      <c r="D152" s="214" t="s">
        <v>463</v>
      </c>
      <c r="E152" s="214" t="s">
        <v>836</v>
      </c>
      <c r="F152" s="208">
        <v>19.416599999999999</v>
      </c>
      <c r="G152" s="106">
        <f t="shared" si="16"/>
        <v>19.416599999999999</v>
      </c>
      <c r="H152" s="116">
        <v>10</v>
      </c>
      <c r="I152" s="216" t="s">
        <v>404</v>
      </c>
      <c r="J152" s="116">
        <v>50</v>
      </c>
      <c r="K152" s="216" t="s">
        <v>405</v>
      </c>
      <c r="L152" s="6"/>
      <c r="M152" s="69">
        <f t="shared" si="17"/>
        <v>0</v>
      </c>
      <c r="N152" s="37"/>
    </row>
    <row r="153" spans="1:14" ht="12" customHeight="1" x14ac:dyDescent="0.2">
      <c r="A153" s="17"/>
      <c r="B153" s="17"/>
      <c r="C153" s="217"/>
      <c r="D153" s="218"/>
      <c r="E153" s="218"/>
      <c r="F153" s="211"/>
      <c r="G153" s="37"/>
      <c r="H153" s="88"/>
      <c r="I153" s="123"/>
      <c r="J153" s="88"/>
      <c r="K153" s="123"/>
      <c r="L153" s="4"/>
      <c r="M153" s="70"/>
      <c r="N153" s="37"/>
    </row>
    <row r="154" spans="1:14" ht="12" customHeight="1" x14ac:dyDescent="0.2">
      <c r="A154" s="17"/>
      <c r="B154" s="17"/>
      <c r="C154" s="202"/>
      <c r="D154" s="186"/>
      <c r="E154" s="186"/>
      <c r="F154" s="119"/>
      <c r="G154" s="37"/>
      <c r="H154" s="136"/>
      <c r="I154" s="163"/>
      <c r="J154" s="136"/>
      <c r="K154" s="163"/>
      <c r="L154" s="8"/>
      <c r="M154" s="70"/>
      <c r="N154" s="37"/>
    </row>
    <row r="155" spans="1:14" ht="12" customHeight="1" thickBot="1" x14ac:dyDescent="0.25">
      <c r="A155" s="17"/>
      <c r="B155" s="17"/>
      <c r="C155" s="117"/>
      <c r="D155" s="118"/>
      <c r="E155" s="118"/>
      <c r="F155" s="41"/>
      <c r="G155" s="37"/>
      <c r="H155" s="136"/>
      <c r="I155" s="163"/>
      <c r="J155" s="136"/>
      <c r="K155" s="163"/>
      <c r="L155" s="8"/>
      <c r="M155" s="70"/>
      <c r="N155" s="37"/>
    </row>
    <row r="156" spans="1:14" ht="23.1" customHeight="1" thickBot="1" x14ac:dyDescent="0.25">
      <c r="A156" s="278" t="s">
        <v>52</v>
      </c>
      <c r="B156" s="279"/>
      <c r="C156" s="100" t="s">
        <v>0</v>
      </c>
      <c r="D156" s="140" t="s">
        <v>68</v>
      </c>
      <c r="E156" s="98" t="s">
        <v>740</v>
      </c>
      <c r="F156" s="141" t="s">
        <v>1</v>
      </c>
      <c r="G156" s="99" t="s">
        <v>71</v>
      </c>
      <c r="H156" s="188" t="s">
        <v>81</v>
      </c>
      <c r="I156" s="143" t="s">
        <v>89</v>
      </c>
      <c r="J156" s="137" t="s">
        <v>82</v>
      </c>
      <c r="K156" s="144" t="s">
        <v>90</v>
      </c>
      <c r="L156" s="24" t="s">
        <v>73</v>
      </c>
      <c r="M156" s="68" t="s">
        <v>76</v>
      </c>
      <c r="N156" s="38"/>
    </row>
    <row r="157" spans="1:14" ht="12" customHeight="1" thickBot="1" x14ac:dyDescent="0.25">
      <c r="A157" s="52"/>
      <c r="B157" s="17"/>
      <c r="C157" s="145" t="s">
        <v>628</v>
      </c>
      <c r="D157" s="146" t="s">
        <v>656</v>
      </c>
      <c r="E157" s="146" t="s">
        <v>765</v>
      </c>
      <c r="F157" s="166">
        <v>10.287899999999999</v>
      </c>
      <c r="G157" s="106">
        <f t="shared" ref="G157:G162" si="18">F157*(1-$G$45)</f>
        <v>10.287899999999999</v>
      </c>
      <c r="H157" s="116">
        <v>10</v>
      </c>
      <c r="I157" s="147" t="s">
        <v>1001</v>
      </c>
      <c r="J157" s="116">
        <v>150</v>
      </c>
      <c r="K157" s="147" t="s">
        <v>1000</v>
      </c>
      <c r="L157" s="6"/>
      <c r="M157" s="69">
        <f t="shared" ref="M157:M162" si="19">SUM(L157*G157)</f>
        <v>0</v>
      </c>
      <c r="N157" s="37"/>
    </row>
    <row r="158" spans="1:14" ht="12" customHeight="1" thickBot="1" x14ac:dyDescent="0.25">
      <c r="A158" s="52"/>
      <c r="B158" s="17"/>
      <c r="C158" s="145" t="s">
        <v>10</v>
      </c>
      <c r="D158" s="146" t="s">
        <v>464</v>
      </c>
      <c r="E158" s="146" t="s">
        <v>764</v>
      </c>
      <c r="F158" s="166">
        <v>10.348274999999999</v>
      </c>
      <c r="G158" s="106">
        <f t="shared" si="18"/>
        <v>10.348274999999999</v>
      </c>
      <c r="H158" s="116">
        <v>10</v>
      </c>
      <c r="I158" s="147" t="s">
        <v>602</v>
      </c>
      <c r="J158" s="116">
        <v>100</v>
      </c>
      <c r="K158" s="148" t="s">
        <v>179</v>
      </c>
      <c r="L158" s="6"/>
      <c r="M158" s="69">
        <f t="shared" si="19"/>
        <v>0</v>
      </c>
      <c r="N158" s="37"/>
    </row>
    <row r="159" spans="1:14" ht="12" customHeight="1" thickBot="1" x14ac:dyDescent="0.25">
      <c r="A159" s="52"/>
      <c r="B159" s="17"/>
      <c r="C159" s="145" t="s">
        <v>11</v>
      </c>
      <c r="D159" s="146" t="s">
        <v>465</v>
      </c>
      <c r="E159" s="146" t="s">
        <v>761</v>
      </c>
      <c r="F159" s="166">
        <v>13.536075000000002</v>
      </c>
      <c r="G159" s="106">
        <f t="shared" si="18"/>
        <v>13.536075000000002</v>
      </c>
      <c r="H159" s="116">
        <v>10</v>
      </c>
      <c r="I159" s="162" t="s">
        <v>387</v>
      </c>
      <c r="J159" s="116">
        <v>70</v>
      </c>
      <c r="K159" s="162" t="s">
        <v>391</v>
      </c>
      <c r="L159" s="6"/>
      <c r="M159" s="69">
        <f t="shared" si="19"/>
        <v>0</v>
      </c>
      <c r="N159" s="37"/>
    </row>
    <row r="160" spans="1:14" ht="12" customHeight="1" thickBot="1" x14ac:dyDescent="0.25">
      <c r="A160" s="52"/>
      <c r="B160" s="17"/>
      <c r="C160" s="145" t="s">
        <v>12</v>
      </c>
      <c r="D160" s="146" t="s">
        <v>466</v>
      </c>
      <c r="E160" s="146" t="s">
        <v>760</v>
      </c>
      <c r="F160" s="166">
        <v>12.618374999999999</v>
      </c>
      <c r="G160" s="106">
        <f t="shared" si="18"/>
        <v>12.618374999999999</v>
      </c>
      <c r="H160" s="116">
        <v>10</v>
      </c>
      <c r="I160" s="162" t="s">
        <v>388</v>
      </c>
      <c r="J160" s="116">
        <v>70</v>
      </c>
      <c r="K160" s="162" t="s">
        <v>392</v>
      </c>
      <c r="L160" s="6"/>
      <c r="M160" s="69">
        <f t="shared" si="19"/>
        <v>0</v>
      </c>
      <c r="N160" s="37"/>
    </row>
    <row r="161" spans="1:14" ht="12" customHeight="1" thickBot="1" x14ac:dyDescent="0.25">
      <c r="A161" s="52"/>
      <c r="B161" s="17"/>
      <c r="C161" s="145" t="s">
        <v>13</v>
      </c>
      <c r="D161" s="146" t="s">
        <v>467</v>
      </c>
      <c r="E161" s="146" t="s">
        <v>762</v>
      </c>
      <c r="F161" s="166">
        <v>14.3934</v>
      </c>
      <c r="G161" s="106">
        <f t="shared" si="18"/>
        <v>14.3934</v>
      </c>
      <c r="H161" s="116">
        <v>10</v>
      </c>
      <c r="I161" s="162" t="s">
        <v>389</v>
      </c>
      <c r="J161" s="116">
        <v>70</v>
      </c>
      <c r="K161" s="162" t="s">
        <v>393</v>
      </c>
      <c r="L161" s="6"/>
      <c r="M161" s="69">
        <f t="shared" si="19"/>
        <v>0</v>
      </c>
      <c r="N161" s="37"/>
    </row>
    <row r="162" spans="1:14" ht="12" customHeight="1" thickBot="1" x14ac:dyDescent="0.25">
      <c r="A162" s="54"/>
      <c r="B162" s="59"/>
      <c r="C162" s="145" t="s">
        <v>14</v>
      </c>
      <c r="D162" s="146" t="s">
        <v>468</v>
      </c>
      <c r="E162" s="146" t="s">
        <v>763</v>
      </c>
      <c r="F162" s="166">
        <v>20.104874999999996</v>
      </c>
      <c r="G162" s="106">
        <f t="shared" si="18"/>
        <v>20.104874999999996</v>
      </c>
      <c r="H162" s="116">
        <v>10</v>
      </c>
      <c r="I162" s="162" t="s">
        <v>390</v>
      </c>
      <c r="J162" s="116">
        <v>70</v>
      </c>
      <c r="K162" s="162" t="s">
        <v>394</v>
      </c>
      <c r="L162" s="6"/>
      <c r="M162" s="69">
        <f t="shared" si="19"/>
        <v>0</v>
      </c>
      <c r="N162" s="37"/>
    </row>
    <row r="163" spans="1:14" ht="12" customHeight="1" x14ac:dyDescent="0.2">
      <c r="A163" s="17"/>
      <c r="B163" s="17"/>
      <c r="C163" s="117"/>
      <c r="D163" s="118"/>
      <c r="E163" s="118"/>
      <c r="F163" s="41"/>
      <c r="G163" s="37"/>
      <c r="H163" s="88"/>
      <c r="I163" s="163"/>
      <c r="J163" s="88"/>
      <c r="K163" s="163"/>
      <c r="L163" s="4"/>
      <c r="M163" s="70"/>
      <c r="N163" s="37"/>
    </row>
    <row r="164" spans="1:14" ht="12" customHeight="1" x14ac:dyDescent="0.2">
      <c r="A164" s="17"/>
      <c r="B164" s="17"/>
      <c r="C164" s="117"/>
      <c r="D164" s="118"/>
      <c r="E164" s="118"/>
      <c r="F164" s="41"/>
      <c r="G164" s="37"/>
      <c r="H164" s="88"/>
      <c r="I164" s="163"/>
      <c r="J164" s="88"/>
      <c r="K164" s="163"/>
      <c r="L164" s="4"/>
      <c r="M164" s="70"/>
      <c r="N164" s="37"/>
    </row>
    <row r="165" spans="1:14" ht="12" customHeight="1" thickBot="1" x14ac:dyDescent="0.25">
      <c r="A165" s="17"/>
      <c r="B165" s="17"/>
      <c r="F165" s="41"/>
      <c r="G165" s="37"/>
      <c r="H165" s="136"/>
      <c r="I165" s="163"/>
      <c r="J165" s="136"/>
      <c r="K165" s="163"/>
      <c r="L165" s="8"/>
      <c r="M165" s="70"/>
      <c r="N165" s="37"/>
    </row>
    <row r="166" spans="1:14" ht="23.1" customHeight="1" thickBot="1" x14ac:dyDescent="0.25">
      <c r="A166" s="278" t="s">
        <v>25</v>
      </c>
      <c r="B166" s="279"/>
      <c r="C166" s="100" t="s">
        <v>0</v>
      </c>
      <c r="D166" s="98" t="s">
        <v>68</v>
      </c>
      <c r="E166" s="98" t="s">
        <v>740</v>
      </c>
      <c r="F166" s="99" t="s">
        <v>1</v>
      </c>
      <c r="G166" s="99" t="s">
        <v>79</v>
      </c>
      <c r="H166" s="137" t="s">
        <v>81</v>
      </c>
      <c r="I166" s="101" t="s">
        <v>89</v>
      </c>
      <c r="J166" s="137" t="s">
        <v>82</v>
      </c>
      <c r="K166" s="102" t="s">
        <v>90</v>
      </c>
      <c r="L166" s="18" t="s">
        <v>73</v>
      </c>
      <c r="M166" s="68" t="s">
        <v>76</v>
      </c>
      <c r="N166" s="38"/>
    </row>
    <row r="167" spans="1:14" ht="12" customHeight="1" thickBot="1" x14ac:dyDescent="0.25">
      <c r="A167" s="52"/>
      <c r="B167" s="17"/>
      <c r="C167" s="145" t="s">
        <v>627</v>
      </c>
      <c r="D167" s="104" t="s">
        <v>479</v>
      </c>
      <c r="E167" s="104" t="s">
        <v>845</v>
      </c>
      <c r="F167" s="105">
        <v>0.7848750000000001</v>
      </c>
      <c r="G167" s="106">
        <f t="shared" ref="G167:G176" si="20">F167*(1-$G$45)</f>
        <v>0.7848750000000001</v>
      </c>
      <c r="H167" s="116">
        <v>50</v>
      </c>
      <c r="I167" s="113" t="s">
        <v>1003</v>
      </c>
      <c r="J167" s="116">
        <v>500</v>
      </c>
      <c r="K167" s="212" t="s">
        <v>1002</v>
      </c>
      <c r="L167" s="6"/>
      <c r="M167" s="69">
        <f t="shared" ref="M167:M176" si="21">SUM(L167*G167)</f>
        <v>0</v>
      </c>
      <c r="N167" s="37"/>
    </row>
    <row r="168" spans="1:14" ht="12" customHeight="1" thickBot="1" x14ac:dyDescent="0.25">
      <c r="A168" s="52"/>
      <c r="B168" s="17"/>
      <c r="C168" s="145" t="s">
        <v>2</v>
      </c>
      <c r="D168" s="104" t="s">
        <v>469</v>
      </c>
      <c r="E168" s="104" t="s">
        <v>837</v>
      </c>
      <c r="F168" s="105">
        <v>0.79695000000000005</v>
      </c>
      <c r="G168" s="106">
        <f t="shared" si="20"/>
        <v>0.79695000000000005</v>
      </c>
      <c r="H168" s="116">
        <v>10</v>
      </c>
      <c r="I168" s="113" t="s">
        <v>180</v>
      </c>
      <c r="J168" s="116">
        <v>300</v>
      </c>
      <c r="K168" s="212" t="s">
        <v>188</v>
      </c>
      <c r="L168" s="6"/>
      <c r="M168" s="69">
        <f t="shared" si="21"/>
        <v>0</v>
      </c>
      <c r="N168" s="37"/>
    </row>
    <row r="169" spans="1:14" ht="12" customHeight="1" thickBot="1" x14ac:dyDescent="0.25">
      <c r="A169" s="52"/>
      <c r="B169" s="17"/>
      <c r="C169" s="145" t="s">
        <v>3</v>
      </c>
      <c r="D169" s="104" t="s">
        <v>470</v>
      </c>
      <c r="E169" s="104" t="s">
        <v>838</v>
      </c>
      <c r="F169" s="105">
        <v>1.0867499999999999</v>
      </c>
      <c r="G169" s="106">
        <f t="shared" si="20"/>
        <v>1.0867499999999999</v>
      </c>
      <c r="H169" s="116">
        <v>10</v>
      </c>
      <c r="I169" s="113" t="s">
        <v>181</v>
      </c>
      <c r="J169" s="116">
        <v>200</v>
      </c>
      <c r="K169" s="212" t="s">
        <v>189</v>
      </c>
      <c r="L169" s="6"/>
      <c r="M169" s="69">
        <f t="shared" si="21"/>
        <v>0</v>
      </c>
      <c r="N169" s="37"/>
    </row>
    <row r="170" spans="1:14" ht="12" customHeight="1" thickBot="1" x14ac:dyDescent="0.25">
      <c r="A170" s="52"/>
      <c r="B170" s="17"/>
      <c r="C170" s="145" t="s">
        <v>4</v>
      </c>
      <c r="D170" s="104" t="s">
        <v>471</v>
      </c>
      <c r="E170" s="104" t="s">
        <v>839</v>
      </c>
      <c r="F170" s="105">
        <v>1.7750250000000001</v>
      </c>
      <c r="G170" s="106">
        <f t="shared" si="20"/>
        <v>1.7750250000000001</v>
      </c>
      <c r="H170" s="116">
        <v>10</v>
      </c>
      <c r="I170" s="113" t="s">
        <v>182</v>
      </c>
      <c r="J170" s="116">
        <v>150</v>
      </c>
      <c r="K170" s="212" t="s">
        <v>190</v>
      </c>
      <c r="L170" s="6"/>
      <c r="M170" s="69">
        <f t="shared" si="21"/>
        <v>0</v>
      </c>
      <c r="N170" s="37"/>
    </row>
    <row r="171" spans="1:14" ht="12" customHeight="1" thickBot="1" x14ac:dyDescent="0.25">
      <c r="A171" s="52"/>
      <c r="B171" s="17"/>
      <c r="C171" s="145" t="s">
        <v>5</v>
      </c>
      <c r="D171" s="104" t="s">
        <v>472</v>
      </c>
      <c r="E171" s="104" t="s">
        <v>840</v>
      </c>
      <c r="F171" s="105">
        <v>2.8979999999999997</v>
      </c>
      <c r="G171" s="106">
        <f t="shared" si="20"/>
        <v>2.8979999999999997</v>
      </c>
      <c r="H171" s="116">
        <v>5</v>
      </c>
      <c r="I171" s="113" t="s">
        <v>183</v>
      </c>
      <c r="J171" s="116">
        <v>70</v>
      </c>
      <c r="K171" s="212" t="s">
        <v>191</v>
      </c>
      <c r="L171" s="6"/>
      <c r="M171" s="69">
        <f t="shared" si="21"/>
        <v>0</v>
      </c>
      <c r="N171" s="37"/>
    </row>
    <row r="172" spans="1:14" ht="12" customHeight="1" thickBot="1" x14ac:dyDescent="0.25">
      <c r="A172" s="52"/>
      <c r="B172" s="17"/>
      <c r="C172" s="145" t="s">
        <v>6</v>
      </c>
      <c r="D172" s="104" t="s">
        <v>473</v>
      </c>
      <c r="E172" s="104" t="s">
        <v>841</v>
      </c>
      <c r="F172" s="105">
        <v>6.1703250000000001</v>
      </c>
      <c r="G172" s="106">
        <f t="shared" si="20"/>
        <v>6.1703250000000001</v>
      </c>
      <c r="H172" s="116">
        <v>5</v>
      </c>
      <c r="I172" s="113" t="s">
        <v>184</v>
      </c>
      <c r="J172" s="116">
        <v>50</v>
      </c>
      <c r="K172" s="212" t="s">
        <v>192</v>
      </c>
      <c r="L172" s="6"/>
      <c r="M172" s="69">
        <f t="shared" si="21"/>
        <v>0</v>
      </c>
      <c r="N172" s="37"/>
    </row>
    <row r="173" spans="1:14" ht="12" customHeight="1" thickBot="1" x14ac:dyDescent="0.25">
      <c r="A173" s="52"/>
      <c r="B173" s="17"/>
      <c r="C173" s="145" t="s">
        <v>7</v>
      </c>
      <c r="D173" s="104" t="s">
        <v>474</v>
      </c>
      <c r="E173" s="104" t="s">
        <v>842</v>
      </c>
      <c r="F173" s="105">
        <v>8.7543749999999996</v>
      </c>
      <c r="G173" s="106">
        <f t="shared" si="20"/>
        <v>8.7543749999999996</v>
      </c>
      <c r="H173" s="116">
        <v>1</v>
      </c>
      <c r="I173" s="113" t="s">
        <v>185</v>
      </c>
      <c r="J173" s="116">
        <v>30</v>
      </c>
      <c r="K173" s="212" t="s">
        <v>193</v>
      </c>
      <c r="L173" s="6"/>
      <c r="M173" s="69">
        <f t="shared" si="21"/>
        <v>0</v>
      </c>
      <c r="N173" s="37"/>
    </row>
    <row r="174" spans="1:14" ht="12" customHeight="1" thickBot="1" x14ac:dyDescent="0.25">
      <c r="A174" s="52"/>
      <c r="B174" s="17"/>
      <c r="C174" s="145" t="s">
        <v>8</v>
      </c>
      <c r="D174" s="104" t="s">
        <v>475</v>
      </c>
      <c r="E174" s="104" t="s">
        <v>843</v>
      </c>
      <c r="F174" s="105">
        <v>13.994925</v>
      </c>
      <c r="G174" s="106">
        <f t="shared" si="20"/>
        <v>13.994925</v>
      </c>
      <c r="H174" s="116">
        <v>1</v>
      </c>
      <c r="I174" s="113" t="s">
        <v>186</v>
      </c>
      <c r="J174" s="116">
        <v>15</v>
      </c>
      <c r="K174" s="212" t="s">
        <v>194</v>
      </c>
      <c r="L174" s="6"/>
      <c r="M174" s="69">
        <f t="shared" si="21"/>
        <v>0</v>
      </c>
      <c r="N174" s="37"/>
    </row>
    <row r="175" spans="1:14" ht="12" customHeight="1" thickBot="1" x14ac:dyDescent="0.25">
      <c r="A175" s="52"/>
      <c r="B175" s="17"/>
      <c r="C175" s="145" t="s">
        <v>9</v>
      </c>
      <c r="D175" s="104" t="s">
        <v>476</v>
      </c>
      <c r="E175" s="104" t="s">
        <v>844</v>
      </c>
      <c r="F175" s="105">
        <v>25.417875000000002</v>
      </c>
      <c r="G175" s="106">
        <f t="shared" si="20"/>
        <v>25.417875000000002</v>
      </c>
      <c r="H175" s="153">
        <v>1</v>
      </c>
      <c r="I175" s="113" t="s">
        <v>187</v>
      </c>
      <c r="J175" s="153">
        <v>12</v>
      </c>
      <c r="K175" s="212" t="s">
        <v>195</v>
      </c>
      <c r="L175" s="14"/>
      <c r="M175" s="69">
        <f t="shared" si="21"/>
        <v>0</v>
      </c>
      <c r="N175" s="37"/>
    </row>
    <row r="176" spans="1:14" ht="12" customHeight="1" thickBot="1" x14ac:dyDescent="0.25">
      <c r="A176" s="54"/>
      <c r="B176" s="59"/>
      <c r="C176" s="145" t="s">
        <v>603</v>
      </c>
      <c r="D176" s="104" t="s">
        <v>477</v>
      </c>
      <c r="E176" s="104" t="s">
        <v>846</v>
      </c>
      <c r="F176" s="105">
        <v>46.754399999999997</v>
      </c>
      <c r="G176" s="106">
        <f t="shared" si="20"/>
        <v>46.754399999999997</v>
      </c>
      <c r="H176" s="153"/>
      <c r="I176" s="216" t="s">
        <v>577</v>
      </c>
      <c r="J176" s="153">
        <v>12</v>
      </c>
      <c r="K176" s="219" t="s">
        <v>578</v>
      </c>
      <c r="L176" s="14"/>
      <c r="M176" s="69">
        <f t="shared" si="21"/>
        <v>0</v>
      </c>
      <c r="N176" s="37"/>
    </row>
    <row r="177" spans="1:14" ht="12" customHeight="1" x14ac:dyDescent="0.2">
      <c r="A177" s="17"/>
      <c r="B177" s="17"/>
      <c r="C177" s="117"/>
      <c r="D177" s="118"/>
      <c r="E177" s="118"/>
      <c r="F177" s="41"/>
      <c r="G177" s="37"/>
      <c r="H177" s="136"/>
      <c r="I177" s="123"/>
      <c r="J177" s="136"/>
      <c r="K177" s="123"/>
      <c r="L177" s="22"/>
      <c r="M177" s="70"/>
      <c r="N177" s="37"/>
    </row>
    <row r="178" spans="1:14" ht="12" customHeight="1" x14ac:dyDescent="0.2">
      <c r="A178" s="17"/>
      <c r="B178" s="17"/>
      <c r="C178" s="117"/>
      <c r="D178" s="118"/>
      <c r="E178" s="118"/>
      <c r="F178" s="41"/>
      <c r="G178" s="37"/>
      <c r="H178" s="136"/>
      <c r="I178" s="163"/>
      <c r="J178" s="136"/>
      <c r="K178" s="163"/>
      <c r="L178" s="22"/>
      <c r="M178" s="70"/>
      <c r="N178" s="37"/>
    </row>
    <row r="179" spans="1:14" ht="12" customHeight="1" thickBot="1" x14ac:dyDescent="0.25">
      <c r="A179" s="17"/>
      <c r="B179" s="17"/>
      <c r="C179" s="117"/>
      <c r="D179" s="118"/>
      <c r="E179" s="118"/>
      <c r="F179" s="41"/>
      <c r="G179" s="37"/>
      <c r="H179" s="136"/>
      <c r="I179" s="163"/>
      <c r="J179" s="136"/>
      <c r="K179" s="163"/>
      <c r="L179" s="22"/>
      <c r="M179" s="70"/>
      <c r="N179" s="37"/>
    </row>
    <row r="180" spans="1:14" ht="23.1" customHeight="1" thickBot="1" x14ac:dyDescent="0.25">
      <c r="A180" s="278" t="s">
        <v>19</v>
      </c>
      <c r="B180" s="282"/>
      <c r="C180" s="100" t="s">
        <v>0</v>
      </c>
      <c r="D180" s="140" t="s">
        <v>68</v>
      </c>
      <c r="E180" s="98" t="s">
        <v>740</v>
      </c>
      <c r="F180" s="141" t="s">
        <v>1</v>
      </c>
      <c r="G180" s="99" t="s">
        <v>79</v>
      </c>
      <c r="H180" s="188" t="s">
        <v>81</v>
      </c>
      <c r="I180" s="143" t="s">
        <v>89</v>
      </c>
      <c r="J180" s="137" t="s">
        <v>82</v>
      </c>
      <c r="K180" s="144" t="s">
        <v>90</v>
      </c>
      <c r="L180" s="24" t="s">
        <v>73</v>
      </c>
      <c r="M180" s="68" t="s">
        <v>76</v>
      </c>
      <c r="N180" s="38"/>
    </row>
    <row r="181" spans="1:14" ht="12" customHeight="1" thickBot="1" x14ac:dyDescent="0.25">
      <c r="A181" s="57"/>
      <c r="B181" s="58"/>
      <c r="C181" s="145" t="s">
        <v>628</v>
      </c>
      <c r="D181" s="146" t="s">
        <v>657</v>
      </c>
      <c r="E181" s="146" t="s">
        <v>847</v>
      </c>
      <c r="F181" s="166">
        <v>6.7257749999999996</v>
      </c>
      <c r="G181" s="106">
        <f>F181*(1-$G$45)</f>
        <v>6.7257749999999996</v>
      </c>
      <c r="H181" s="116">
        <v>10</v>
      </c>
      <c r="I181" s="147" t="s">
        <v>196</v>
      </c>
      <c r="J181" s="116">
        <v>200</v>
      </c>
      <c r="K181" s="148" t="s">
        <v>207</v>
      </c>
      <c r="L181" s="6"/>
      <c r="M181" s="69">
        <f t="shared" ref="M181:M193" si="22">SUM(L181*G181)</f>
        <v>0</v>
      </c>
      <c r="N181" s="37"/>
    </row>
    <row r="182" spans="1:14" ht="12" customHeight="1" thickBot="1" x14ac:dyDescent="0.25">
      <c r="A182" s="52"/>
      <c r="B182" s="53"/>
      <c r="C182" s="149" t="s">
        <v>10</v>
      </c>
      <c r="D182" s="150" t="s">
        <v>478</v>
      </c>
      <c r="E182" s="150" t="s">
        <v>848</v>
      </c>
      <c r="F182" s="168">
        <v>6.7378499999999999</v>
      </c>
      <c r="G182" s="106">
        <f>F182*(1-$G$45)</f>
        <v>6.7378499999999999</v>
      </c>
      <c r="H182" s="116">
        <v>10</v>
      </c>
      <c r="I182" s="147" t="s">
        <v>197</v>
      </c>
      <c r="J182" s="116">
        <v>200</v>
      </c>
      <c r="K182" s="148" t="s">
        <v>208</v>
      </c>
      <c r="L182" s="6"/>
      <c r="M182" s="69">
        <f t="shared" si="22"/>
        <v>0</v>
      </c>
      <c r="N182" s="37"/>
    </row>
    <row r="183" spans="1:14" ht="12" customHeight="1" thickBot="1" x14ac:dyDescent="0.25">
      <c r="A183" s="52"/>
      <c r="B183" s="53"/>
      <c r="C183" s="149" t="s">
        <v>11</v>
      </c>
      <c r="D183" s="164" t="s">
        <v>479</v>
      </c>
      <c r="E183" s="220" t="s">
        <v>849</v>
      </c>
      <c r="F183" s="168">
        <v>10.022250000000001</v>
      </c>
      <c r="G183" s="106">
        <f>F183*(1-$G$45)</f>
        <v>10.022250000000001</v>
      </c>
      <c r="H183" s="116">
        <v>10</v>
      </c>
      <c r="I183" s="147" t="s">
        <v>198</v>
      </c>
      <c r="J183" s="116">
        <v>100</v>
      </c>
      <c r="K183" s="148" t="s">
        <v>209</v>
      </c>
      <c r="L183" s="6"/>
      <c r="M183" s="69">
        <f t="shared" si="22"/>
        <v>0</v>
      </c>
      <c r="N183" s="37"/>
    </row>
    <row r="184" spans="1:14" ht="12" customHeight="1" thickBot="1" x14ac:dyDescent="0.25">
      <c r="A184" s="52"/>
      <c r="B184" s="53"/>
      <c r="C184" s="149" t="s">
        <v>12</v>
      </c>
      <c r="D184" s="150" t="s">
        <v>480</v>
      </c>
      <c r="E184" s="150" t="s">
        <v>850</v>
      </c>
      <c r="F184" s="168">
        <v>10.050000000000001</v>
      </c>
      <c r="G184" s="106">
        <f>F184*(1-$G$45)</f>
        <v>10.050000000000001</v>
      </c>
      <c r="H184" s="116">
        <v>10</v>
      </c>
      <c r="I184" s="147" t="s">
        <v>199</v>
      </c>
      <c r="J184" s="116">
        <v>100</v>
      </c>
      <c r="K184" s="148" t="s">
        <v>210</v>
      </c>
      <c r="L184" s="6"/>
      <c r="M184" s="69">
        <f t="shared" si="22"/>
        <v>0</v>
      </c>
      <c r="N184" s="37"/>
    </row>
    <row r="185" spans="1:14" ht="12" customHeight="1" thickBot="1" x14ac:dyDescent="0.25">
      <c r="A185" s="52"/>
      <c r="B185" s="53"/>
      <c r="C185" s="149" t="s">
        <v>13</v>
      </c>
      <c r="D185" s="150" t="s">
        <v>481</v>
      </c>
      <c r="E185" s="150" t="s">
        <v>851</v>
      </c>
      <c r="F185" s="168">
        <v>10.11885</v>
      </c>
      <c r="G185" s="106">
        <f>F185*(1-$G$45)</f>
        <v>10.11885</v>
      </c>
      <c r="H185" s="116">
        <v>10</v>
      </c>
      <c r="I185" s="147" t="s">
        <v>200</v>
      </c>
      <c r="J185" s="116">
        <v>100</v>
      </c>
      <c r="K185" s="148" t="s">
        <v>211</v>
      </c>
      <c r="L185" s="6"/>
      <c r="M185" s="69">
        <f t="shared" si="22"/>
        <v>0</v>
      </c>
      <c r="N185" s="37"/>
    </row>
    <row r="186" spans="1:14" ht="12" customHeight="1" thickBot="1" x14ac:dyDescent="0.25">
      <c r="A186" s="52"/>
      <c r="B186" s="53"/>
      <c r="C186" s="149" t="s">
        <v>14</v>
      </c>
      <c r="D186" s="150" t="s">
        <v>1103</v>
      </c>
      <c r="E186" s="150" t="s">
        <v>852</v>
      </c>
      <c r="F186" s="168">
        <v>16.962499999999999</v>
      </c>
      <c r="G186" s="106">
        <f t="shared" ref="G186:G193" si="23">F186*(1-$G$45)</f>
        <v>16.962499999999999</v>
      </c>
      <c r="H186" s="116">
        <v>10</v>
      </c>
      <c r="I186" s="147" t="s">
        <v>739</v>
      </c>
      <c r="J186" s="116">
        <v>100</v>
      </c>
      <c r="K186" s="148" t="s">
        <v>211</v>
      </c>
      <c r="L186" s="6"/>
      <c r="M186" s="69">
        <f t="shared" si="22"/>
        <v>0</v>
      </c>
      <c r="N186" s="37"/>
    </row>
    <row r="187" spans="1:14" ht="12" customHeight="1" thickBot="1" x14ac:dyDescent="0.25">
      <c r="A187" s="52"/>
      <c r="B187" s="53"/>
      <c r="C187" s="149" t="s">
        <v>20</v>
      </c>
      <c r="D187" s="150" t="s">
        <v>482</v>
      </c>
      <c r="E187" s="150" t="s">
        <v>853</v>
      </c>
      <c r="F187" s="168">
        <v>21.662550000000003</v>
      </c>
      <c r="G187" s="106">
        <f t="shared" si="23"/>
        <v>21.662550000000003</v>
      </c>
      <c r="H187" s="116">
        <v>5</v>
      </c>
      <c r="I187" s="147" t="s">
        <v>201</v>
      </c>
      <c r="J187" s="116">
        <v>70</v>
      </c>
      <c r="K187" s="148" t="s">
        <v>212</v>
      </c>
      <c r="L187" s="6"/>
      <c r="M187" s="69">
        <f t="shared" si="22"/>
        <v>0</v>
      </c>
      <c r="N187" s="37"/>
    </row>
    <row r="188" spans="1:14" ht="12" customHeight="1" thickBot="1" x14ac:dyDescent="0.25">
      <c r="A188" s="52"/>
      <c r="B188" s="53"/>
      <c r="C188" s="149" t="s">
        <v>21</v>
      </c>
      <c r="D188" s="150" t="s">
        <v>483</v>
      </c>
      <c r="E188" s="150" t="s">
        <v>854</v>
      </c>
      <c r="F188" s="168">
        <v>37.335899999999995</v>
      </c>
      <c r="G188" s="106">
        <f t="shared" si="23"/>
        <v>37.335899999999995</v>
      </c>
      <c r="H188" s="116">
        <v>5</v>
      </c>
      <c r="I188" s="147" t="s">
        <v>202</v>
      </c>
      <c r="J188" s="116">
        <v>50</v>
      </c>
      <c r="K188" s="148" t="s">
        <v>213</v>
      </c>
      <c r="L188" s="6"/>
      <c r="M188" s="69">
        <f t="shared" si="22"/>
        <v>0</v>
      </c>
      <c r="N188" s="37"/>
    </row>
    <row r="189" spans="1:14" ht="12" customHeight="1" thickBot="1" x14ac:dyDescent="0.25">
      <c r="A189" s="52"/>
      <c r="B189" s="53"/>
      <c r="C189" s="149" t="s">
        <v>22</v>
      </c>
      <c r="D189" s="150" t="s">
        <v>484</v>
      </c>
      <c r="E189" s="150" t="s">
        <v>855</v>
      </c>
      <c r="F189" s="168">
        <v>55.122374999999991</v>
      </c>
      <c r="G189" s="106">
        <f t="shared" si="23"/>
        <v>55.122374999999991</v>
      </c>
      <c r="H189" s="116">
        <v>5</v>
      </c>
      <c r="I189" s="147" t="s">
        <v>203</v>
      </c>
      <c r="J189" s="116">
        <v>20</v>
      </c>
      <c r="K189" s="148" t="s">
        <v>214</v>
      </c>
      <c r="L189" s="6"/>
      <c r="M189" s="69">
        <f t="shared" si="22"/>
        <v>0</v>
      </c>
      <c r="N189" s="37"/>
    </row>
    <row r="190" spans="1:14" ht="12" customHeight="1" thickBot="1" x14ac:dyDescent="0.25">
      <c r="A190" s="15"/>
      <c r="B190" s="16"/>
      <c r="C190" s="149" t="s">
        <v>23</v>
      </c>
      <c r="D190" s="150" t="s">
        <v>485</v>
      </c>
      <c r="E190" s="150" t="s">
        <v>856</v>
      </c>
      <c r="F190" s="168">
        <v>100.53645000000002</v>
      </c>
      <c r="G190" s="106">
        <f t="shared" si="23"/>
        <v>100.53645000000002</v>
      </c>
      <c r="H190" s="116">
        <v>1</v>
      </c>
      <c r="I190" s="147" t="s">
        <v>204</v>
      </c>
      <c r="J190" s="116">
        <v>15</v>
      </c>
      <c r="K190" s="148" t="s">
        <v>215</v>
      </c>
      <c r="L190" s="6"/>
      <c r="M190" s="69">
        <f t="shared" si="22"/>
        <v>0</v>
      </c>
      <c r="N190" s="37"/>
    </row>
    <row r="191" spans="1:14" ht="12" customHeight="1" thickBot="1" x14ac:dyDescent="0.25">
      <c r="A191" s="52"/>
      <c r="B191" s="17"/>
      <c r="C191" s="149" t="s">
        <v>24</v>
      </c>
      <c r="D191" s="150" t="s">
        <v>486</v>
      </c>
      <c r="E191" s="150" t="s">
        <v>857</v>
      </c>
      <c r="F191" s="168">
        <v>264.33382499999999</v>
      </c>
      <c r="G191" s="106">
        <f t="shared" si="23"/>
        <v>264.33382499999999</v>
      </c>
      <c r="H191" s="116">
        <v>1</v>
      </c>
      <c r="I191" s="147" t="s">
        <v>205</v>
      </c>
      <c r="J191" s="116">
        <v>10</v>
      </c>
      <c r="K191" s="148" t="s">
        <v>216</v>
      </c>
      <c r="L191" s="6"/>
      <c r="M191" s="69">
        <f t="shared" si="22"/>
        <v>0</v>
      </c>
      <c r="N191" s="37"/>
    </row>
    <row r="192" spans="1:14" ht="12" customHeight="1" thickBot="1" x14ac:dyDescent="0.25">
      <c r="A192" s="17"/>
      <c r="B192" s="53"/>
      <c r="C192" s="145" t="s">
        <v>605</v>
      </c>
      <c r="D192" s="150" t="s">
        <v>487</v>
      </c>
      <c r="E192" s="150" t="s">
        <v>858</v>
      </c>
      <c r="F192" s="168">
        <v>316.28047499999997</v>
      </c>
      <c r="G192" s="106">
        <f t="shared" si="23"/>
        <v>316.28047499999997</v>
      </c>
      <c r="H192" s="116">
        <v>1</v>
      </c>
      <c r="I192" s="221" t="s">
        <v>206</v>
      </c>
      <c r="J192" s="116">
        <v>9</v>
      </c>
      <c r="K192" s="222" t="s">
        <v>217</v>
      </c>
      <c r="L192" s="6"/>
      <c r="M192" s="69">
        <f t="shared" si="22"/>
        <v>0</v>
      </c>
      <c r="N192" s="37"/>
    </row>
    <row r="193" spans="1:14" ht="12" customHeight="1" thickBot="1" x14ac:dyDescent="0.25">
      <c r="A193" s="54"/>
      <c r="B193" s="55"/>
      <c r="C193" s="149" t="s">
        <v>606</v>
      </c>
      <c r="D193" s="150" t="s">
        <v>615</v>
      </c>
      <c r="E193" s="150" t="s">
        <v>859</v>
      </c>
      <c r="F193" s="168">
        <v>414.46230000000003</v>
      </c>
      <c r="G193" s="106">
        <f t="shared" si="23"/>
        <v>414.46230000000003</v>
      </c>
      <c r="H193" s="116">
        <v>2</v>
      </c>
      <c r="I193" s="221" t="s">
        <v>580</v>
      </c>
      <c r="J193" s="116">
        <v>12</v>
      </c>
      <c r="K193" s="222" t="s">
        <v>579</v>
      </c>
      <c r="L193" s="6"/>
      <c r="M193" s="69">
        <f t="shared" si="22"/>
        <v>0</v>
      </c>
      <c r="N193" s="37"/>
    </row>
    <row r="194" spans="1:14" ht="12" customHeight="1" x14ac:dyDescent="0.2">
      <c r="A194" s="17"/>
      <c r="B194" s="17"/>
      <c r="C194" s="117"/>
      <c r="D194" s="118"/>
      <c r="E194" s="118"/>
      <c r="F194" s="41"/>
      <c r="G194" s="37"/>
      <c r="H194" s="88"/>
      <c r="I194" s="163"/>
      <c r="J194" s="88"/>
      <c r="K194" s="163"/>
      <c r="L194" s="4"/>
      <c r="M194" s="70"/>
      <c r="N194" s="37"/>
    </row>
    <row r="195" spans="1:14" ht="12" customHeight="1" x14ac:dyDescent="0.2">
      <c r="A195" s="17"/>
      <c r="B195" s="17"/>
      <c r="C195" s="117"/>
      <c r="D195" s="118"/>
      <c r="E195" s="118"/>
      <c r="F195" s="41"/>
      <c r="G195" s="37"/>
      <c r="H195" s="88"/>
      <c r="I195" s="163"/>
      <c r="J195" s="88"/>
      <c r="K195" s="163"/>
      <c r="L195" s="4"/>
      <c r="M195" s="70"/>
      <c r="N195" s="37"/>
    </row>
    <row r="196" spans="1:14" ht="12" customHeight="1" thickBot="1" x14ac:dyDescent="0.25">
      <c r="A196" s="17"/>
      <c r="B196" s="17"/>
      <c r="C196" s="117"/>
      <c r="D196" s="186"/>
      <c r="E196" s="186"/>
      <c r="F196" s="41"/>
      <c r="G196" s="37"/>
      <c r="H196" s="136"/>
      <c r="I196" s="163"/>
      <c r="J196" s="136"/>
      <c r="K196" s="163"/>
      <c r="L196" s="8"/>
      <c r="M196" s="70"/>
      <c r="N196" s="37"/>
    </row>
    <row r="197" spans="1:14" ht="23.1" customHeight="1" thickBot="1" x14ac:dyDescent="0.25">
      <c r="A197" s="278" t="s">
        <v>26</v>
      </c>
      <c r="B197" s="282"/>
      <c r="C197" s="100" t="s">
        <v>0</v>
      </c>
      <c r="D197" s="140" t="s">
        <v>68</v>
      </c>
      <c r="E197" s="98" t="s">
        <v>740</v>
      </c>
      <c r="F197" s="141" t="s">
        <v>1</v>
      </c>
      <c r="G197" s="99" t="s">
        <v>79</v>
      </c>
      <c r="H197" s="188" t="s">
        <v>81</v>
      </c>
      <c r="I197" s="143" t="s">
        <v>89</v>
      </c>
      <c r="J197" s="137" t="s">
        <v>82</v>
      </c>
      <c r="K197" s="144" t="s">
        <v>90</v>
      </c>
      <c r="L197" s="24" t="s">
        <v>73</v>
      </c>
      <c r="M197" s="68" t="s">
        <v>76</v>
      </c>
      <c r="N197" s="38"/>
    </row>
    <row r="198" spans="1:14" ht="12" customHeight="1" thickBot="1" x14ac:dyDescent="0.25">
      <c r="A198" s="57"/>
      <c r="B198" s="58"/>
      <c r="C198" s="145" t="s">
        <v>628</v>
      </c>
      <c r="D198" s="146" t="s">
        <v>658</v>
      </c>
      <c r="E198" s="146" t="s">
        <v>860</v>
      </c>
      <c r="F198" s="166">
        <v>8.0902499999999993</v>
      </c>
      <c r="G198" s="106">
        <f t="shared" ref="G198:G210" si="24">F198*(1-$G$45)</f>
        <v>8.0902499999999993</v>
      </c>
      <c r="H198" s="116">
        <v>10</v>
      </c>
      <c r="I198" s="147" t="s">
        <v>218</v>
      </c>
      <c r="J198" s="116">
        <v>200</v>
      </c>
      <c r="K198" s="148" t="s">
        <v>229</v>
      </c>
      <c r="L198" s="6"/>
      <c r="M198" s="69">
        <f t="shared" ref="M198:M210" si="25">SUM(L198*G198)</f>
        <v>0</v>
      </c>
      <c r="N198" s="37"/>
    </row>
    <row r="199" spans="1:14" ht="12" customHeight="1" thickBot="1" x14ac:dyDescent="0.25">
      <c r="A199" s="52"/>
      <c r="B199" s="53"/>
      <c r="C199" s="149" t="s">
        <v>10</v>
      </c>
      <c r="D199" s="150" t="s">
        <v>488</v>
      </c>
      <c r="E199" s="150" t="s">
        <v>861</v>
      </c>
      <c r="F199" s="168">
        <v>8.1023250000000004</v>
      </c>
      <c r="G199" s="106">
        <f t="shared" si="24"/>
        <v>8.1023250000000004</v>
      </c>
      <c r="H199" s="116">
        <v>10</v>
      </c>
      <c r="I199" s="147" t="s">
        <v>219</v>
      </c>
      <c r="J199" s="116">
        <v>160</v>
      </c>
      <c r="K199" s="148" t="s">
        <v>230</v>
      </c>
      <c r="L199" s="6"/>
      <c r="M199" s="69">
        <f t="shared" si="25"/>
        <v>0</v>
      </c>
      <c r="N199" s="37"/>
    </row>
    <row r="200" spans="1:14" ht="12" customHeight="1" thickBot="1" x14ac:dyDescent="0.25">
      <c r="A200" s="52"/>
      <c r="B200" s="53"/>
      <c r="C200" s="149" t="s">
        <v>11</v>
      </c>
      <c r="D200" s="150" t="s">
        <v>489</v>
      </c>
      <c r="E200" s="150" t="s">
        <v>862</v>
      </c>
      <c r="F200" s="168">
        <v>10.239600000000001</v>
      </c>
      <c r="G200" s="106">
        <f t="shared" si="24"/>
        <v>10.239600000000001</v>
      </c>
      <c r="H200" s="116">
        <v>10</v>
      </c>
      <c r="I200" s="147" t="s">
        <v>220</v>
      </c>
      <c r="J200" s="116">
        <v>100</v>
      </c>
      <c r="K200" s="148" t="s">
        <v>231</v>
      </c>
      <c r="L200" s="6"/>
      <c r="M200" s="69">
        <f t="shared" si="25"/>
        <v>0</v>
      </c>
      <c r="N200" s="37"/>
    </row>
    <row r="201" spans="1:14" ht="12" customHeight="1" thickBot="1" x14ac:dyDescent="0.25">
      <c r="A201" s="52"/>
      <c r="B201" s="53"/>
      <c r="C201" s="149" t="s">
        <v>12</v>
      </c>
      <c r="D201" s="150" t="s">
        <v>490</v>
      </c>
      <c r="E201" s="150" t="s">
        <v>863</v>
      </c>
      <c r="F201" s="168">
        <v>10.3</v>
      </c>
      <c r="G201" s="106">
        <f t="shared" si="24"/>
        <v>10.3</v>
      </c>
      <c r="H201" s="116">
        <v>10</v>
      </c>
      <c r="I201" s="147" t="s">
        <v>221</v>
      </c>
      <c r="J201" s="116">
        <v>100</v>
      </c>
      <c r="K201" s="148" t="s">
        <v>232</v>
      </c>
      <c r="L201" s="6"/>
      <c r="M201" s="69">
        <f t="shared" si="25"/>
        <v>0</v>
      </c>
      <c r="N201" s="37"/>
    </row>
    <row r="202" spans="1:14" ht="12" customHeight="1" thickBot="1" x14ac:dyDescent="0.25">
      <c r="A202" s="52"/>
      <c r="B202" s="53"/>
      <c r="C202" s="149" t="s">
        <v>13</v>
      </c>
      <c r="D202" s="150" t="s">
        <v>491</v>
      </c>
      <c r="E202" s="150" t="s">
        <v>864</v>
      </c>
      <c r="F202" s="168">
        <v>10.372425</v>
      </c>
      <c r="G202" s="106">
        <f t="shared" si="24"/>
        <v>10.372425</v>
      </c>
      <c r="H202" s="116">
        <v>10</v>
      </c>
      <c r="I202" s="147" t="s">
        <v>222</v>
      </c>
      <c r="J202" s="116">
        <v>100</v>
      </c>
      <c r="K202" s="148" t="s">
        <v>233</v>
      </c>
      <c r="L202" s="6"/>
      <c r="M202" s="69">
        <f t="shared" si="25"/>
        <v>0</v>
      </c>
      <c r="N202" s="37"/>
    </row>
    <row r="203" spans="1:14" ht="12" hidden="1" customHeight="1" thickBot="1" x14ac:dyDescent="0.25">
      <c r="A203" s="52"/>
      <c r="B203" s="53"/>
      <c r="C203" s="149" t="s">
        <v>14</v>
      </c>
      <c r="D203" s="150"/>
      <c r="E203" s="150" t="s">
        <v>1104</v>
      </c>
      <c r="F203" s="168"/>
      <c r="G203" s="106"/>
      <c r="H203" s="116"/>
      <c r="I203" s="147"/>
      <c r="J203" s="116"/>
      <c r="K203" s="148"/>
      <c r="L203" s="6"/>
      <c r="M203" s="69"/>
      <c r="N203" s="37"/>
    </row>
    <row r="204" spans="1:14" ht="12" customHeight="1" thickBot="1" x14ac:dyDescent="0.25">
      <c r="A204" s="52"/>
      <c r="B204" s="53"/>
      <c r="C204" s="149" t="s">
        <v>20</v>
      </c>
      <c r="D204" s="150" t="s">
        <v>492</v>
      </c>
      <c r="E204" s="150" t="s">
        <v>865</v>
      </c>
      <c r="F204" s="168">
        <v>29.704499999999999</v>
      </c>
      <c r="G204" s="106">
        <f t="shared" si="24"/>
        <v>29.704499999999999</v>
      </c>
      <c r="H204" s="116">
        <v>5</v>
      </c>
      <c r="I204" s="147" t="s">
        <v>223</v>
      </c>
      <c r="J204" s="116">
        <v>70</v>
      </c>
      <c r="K204" s="148" t="s">
        <v>234</v>
      </c>
      <c r="L204" s="6"/>
      <c r="M204" s="69">
        <f t="shared" si="25"/>
        <v>0</v>
      </c>
      <c r="N204" s="37"/>
    </row>
    <row r="205" spans="1:14" ht="12" customHeight="1" thickBot="1" x14ac:dyDescent="0.25">
      <c r="A205" s="52"/>
      <c r="B205" s="53"/>
      <c r="C205" s="149" t="s">
        <v>21</v>
      </c>
      <c r="D205" s="150" t="s">
        <v>493</v>
      </c>
      <c r="E205" s="150" t="s">
        <v>866</v>
      </c>
      <c r="F205" s="168">
        <v>42.648899999999998</v>
      </c>
      <c r="G205" s="106">
        <f t="shared" si="24"/>
        <v>42.648899999999998</v>
      </c>
      <c r="H205" s="116">
        <v>5</v>
      </c>
      <c r="I205" s="147" t="s">
        <v>224</v>
      </c>
      <c r="J205" s="116">
        <v>30</v>
      </c>
      <c r="K205" s="148" t="s">
        <v>235</v>
      </c>
      <c r="L205" s="6"/>
      <c r="M205" s="69">
        <f t="shared" si="25"/>
        <v>0</v>
      </c>
      <c r="N205" s="37"/>
    </row>
    <row r="206" spans="1:14" ht="12" customHeight="1" thickBot="1" x14ac:dyDescent="0.25">
      <c r="A206" s="52"/>
      <c r="B206" s="53"/>
      <c r="C206" s="145" t="s">
        <v>22</v>
      </c>
      <c r="D206" s="146" t="s">
        <v>494</v>
      </c>
      <c r="E206" s="146" t="s">
        <v>867</v>
      </c>
      <c r="F206" s="166">
        <v>57.947925000000005</v>
      </c>
      <c r="G206" s="106">
        <f t="shared" si="24"/>
        <v>57.947925000000005</v>
      </c>
      <c r="H206" s="116">
        <v>5</v>
      </c>
      <c r="I206" s="147" t="s">
        <v>225</v>
      </c>
      <c r="J206" s="116">
        <v>20</v>
      </c>
      <c r="K206" s="148" t="s">
        <v>236</v>
      </c>
      <c r="L206" s="6"/>
      <c r="M206" s="69">
        <f t="shared" si="25"/>
        <v>0</v>
      </c>
      <c r="N206" s="37"/>
    </row>
    <row r="207" spans="1:14" ht="12" customHeight="1" thickBot="1" x14ac:dyDescent="0.25">
      <c r="A207" s="52"/>
      <c r="B207" s="53"/>
      <c r="C207" s="149" t="s">
        <v>23</v>
      </c>
      <c r="D207" s="150" t="s">
        <v>495</v>
      </c>
      <c r="E207" s="150" t="s">
        <v>868</v>
      </c>
      <c r="F207" s="168">
        <v>97.783349999999999</v>
      </c>
      <c r="G207" s="106">
        <f t="shared" si="24"/>
        <v>97.783349999999999</v>
      </c>
      <c r="H207" s="116">
        <v>1</v>
      </c>
      <c r="I207" s="147" t="s">
        <v>226</v>
      </c>
      <c r="J207" s="116">
        <v>15</v>
      </c>
      <c r="K207" s="148" t="s">
        <v>237</v>
      </c>
      <c r="L207" s="6"/>
      <c r="M207" s="69">
        <f t="shared" si="25"/>
        <v>0</v>
      </c>
      <c r="N207" s="37"/>
    </row>
    <row r="208" spans="1:14" ht="12" customHeight="1" thickBot="1" x14ac:dyDescent="0.25">
      <c r="A208" s="15"/>
      <c r="B208" s="16"/>
      <c r="C208" s="149" t="s">
        <v>24</v>
      </c>
      <c r="D208" s="150" t="s">
        <v>496</v>
      </c>
      <c r="E208" s="150" t="s">
        <v>869</v>
      </c>
      <c r="F208" s="168">
        <v>150.394125</v>
      </c>
      <c r="G208" s="106">
        <f t="shared" si="24"/>
        <v>150.394125</v>
      </c>
      <c r="H208" s="116">
        <v>1</v>
      </c>
      <c r="I208" s="147" t="s">
        <v>227</v>
      </c>
      <c r="J208" s="116">
        <v>10</v>
      </c>
      <c r="K208" s="148" t="s">
        <v>238</v>
      </c>
      <c r="L208" s="6"/>
      <c r="M208" s="69">
        <f t="shared" si="25"/>
        <v>0</v>
      </c>
      <c r="N208" s="37"/>
    </row>
    <row r="209" spans="1:14" ht="12" customHeight="1" thickBot="1" x14ac:dyDescent="0.25">
      <c r="A209" s="52"/>
      <c r="B209" s="53"/>
      <c r="C209" s="145" t="s">
        <v>605</v>
      </c>
      <c r="D209" s="150" t="s">
        <v>497</v>
      </c>
      <c r="E209" s="150" t="s">
        <v>870</v>
      </c>
      <c r="F209" s="168">
        <v>271.47014999999999</v>
      </c>
      <c r="G209" s="106">
        <f t="shared" si="24"/>
        <v>271.47014999999999</v>
      </c>
      <c r="H209" s="116">
        <v>1</v>
      </c>
      <c r="I209" s="221" t="s">
        <v>228</v>
      </c>
      <c r="J209" s="116">
        <v>9</v>
      </c>
      <c r="K209" s="222" t="s">
        <v>239</v>
      </c>
      <c r="L209" s="6"/>
      <c r="M209" s="69">
        <f t="shared" si="25"/>
        <v>0</v>
      </c>
      <c r="N209" s="37"/>
    </row>
    <row r="210" spans="1:14" ht="12" customHeight="1" thickBot="1" x14ac:dyDescent="0.25">
      <c r="A210" s="54"/>
      <c r="B210" s="55"/>
      <c r="C210" s="145" t="s">
        <v>606</v>
      </c>
      <c r="D210" s="150" t="s">
        <v>616</v>
      </c>
      <c r="E210" s="150" t="s">
        <v>871</v>
      </c>
      <c r="F210" s="168">
        <v>434.18077499999998</v>
      </c>
      <c r="G210" s="106">
        <f t="shared" si="24"/>
        <v>434.18077499999998</v>
      </c>
      <c r="H210" s="116">
        <v>2</v>
      </c>
      <c r="I210" s="221" t="s">
        <v>580</v>
      </c>
      <c r="J210" s="116">
        <v>5</v>
      </c>
      <c r="K210" s="222" t="s">
        <v>579</v>
      </c>
      <c r="L210" s="6"/>
      <c r="M210" s="69">
        <f t="shared" si="25"/>
        <v>0</v>
      </c>
      <c r="N210" s="37"/>
    </row>
    <row r="211" spans="1:14" ht="12" customHeight="1" x14ac:dyDescent="0.2">
      <c r="A211" s="17"/>
      <c r="B211" s="17"/>
      <c r="C211" s="117"/>
      <c r="D211" s="118"/>
      <c r="E211" s="118"/>
      <c r="F211" s="41"/>
      <c r="G211" s="37"/>
      <c r="H211" s="88"/>
      <c r="I211" s="120"/>
      <c r="J211" s="88"/>
      <c r="K211" s="198"/>
      <c r="L211" s="4"/>
      <c r="M211" s="70"/>
      <c r="N211" s="37"/>
    </row>
    <row r="212" spans="1:14" ht="12" customHeight="1" thickBot="1" x14ac:dyDescent="0.25">
      <c r="A212" s="17"/>
      <c r="B212" s="17"/>
      <c r="C212" s="117"/>
      <c r="D212" s="118"/>
      <c r="E212" s="118"/>
      <c r="F212" s="41"/>
      <c r="G212" s="37"/>
      <c r="H212" s="88"/>
      <c r="I212" s="163"/>
      <c r="J212" s="88"/>
      <c r="K212" s="163"/>
      <c r="L212" s="4"/>
      <c r="M212" s="70"/>
      <c r="N212" s="37"/>
    </row>
    <row r="213" spans="1:14" ht="23.1" customHeight="1" thickBot="1" x14ac:dyDescent="0.25">
      <c r="A213" s="278" t="s">
        <v>56</v>
      </c>
      <c r="B213" s="279"/>
      <c r="C213" s="100" t="s">
        <v>0</v>
      </c>
      <c r="D213" s="140" t="s">
        <v>68</v>
      </c>
      <c r="E213" s="98" t="s">
        <v>740</v>
      </c>
      <c r="F213" s="141" t="s">
        <v>1</v>
      </c>
      <c r="G213" s="99" t="s">
        <v>79</v>
      </c>
      <c r="H213" s="188" t="s">
        <v>81</v>
      </c>
      <c r="I213" s="143" t="s">
        <v>89</v>
      </c>
      <c r="J213" s="137" t="s">
        <v>82</v>
      </c>
      <c r="K213" s="144" t="s">
        <v>90</v>
      </c>
      <c r="L213" s="24" t="s">
        <v>73</v>
      </c>
      <c r="M213" s="68" t="s">
        <v>76</v>
      </c>
      <c r="N213" s="38"/>
    </row>
    <row r="214" spans="1:14" ht="12" customHeight="1" thickBot="1" x14ac:dyDescent="0.25">
      <c r="A214" s="52"/>
      <c r="B214" s="17"/>
      <c r="C214" s="149" t="s">
        <v>2</v>
      </c>
      <c r="D214" s="150" t="s">
        <v>498</v>
      </c>
      <c r="E214" s="150" t="s">
        <v>872</v>
      </c>
      <c r="F214" s="168">
        <v>0.72449999999999992</v>
      </c>
      <c r="G214" s="106">
        <f t="shared" ref="G214:G222" si="26">F214*(1-$G$45)</f>
        <v>0.72449999999999992</v>
      </c>
      <c r="H214" s="116">
        <v>10</v>
      </c>
      <c r="I214" s="147" t="s">
        <v>240</v>
      </c>
      <c r="J214" s="116">
        <v>300</v>
      </c>
      <c r="K214" s="148" t="s">
        <v>248</v>
      </c>
      <c r="L214" s="6"/>
      <c r="M214" s="69">
        <f t="shared" ref="M214:M222" si="27">SUM(L214*G214)</f>
        <v>0</v>
      </c>
      <c r="N214" s="37"/>
    </row>
    <row r="215" spans="1:14" ht="12" customHeight="1" thickBot="1" x14ac:dyDescent="0.25">
      <c r="A215" s="52"/>
      <c r="B215" s="17"/>
      <c r="C215" s="149" t="s">
        <v>3</v>
      </c>
      <c r="D215" s="150" t="s">
        <v>499</v>
      </c>
      <c r="E215" s="150" t="s">
        <v>873</v>
      </c>
      <c r="F215" s="168">
        <v>1.0263749999999998</v>
      </c>
      <c r="G215" s="106">
        <f t="shared" si="26"/>
        <v>1.0263749999999998</v>
      </c>
      <c r="H215" s="116">
        <v>10</v>
      </c>
      <c r="I215" s="147" t="s">
        <v>241</v>
      </c>
      <c r="J215" s="116">
        <v>200</v>
      </c>
      <c r="K215" s="148" t="s">
        <v>249</v>
      </c>
      <c r="L215" s="6"/>
      <c r="M215" s="69">
        <f t="shared" si="27"/>
        <v>0</v>
      </c>
      <c r="N215" s="37"/>
    </row>
    <row r="216" spans="1:14" ht="12" customHeight="1" thickBot="1" x14ac:dyDescent="0.25">
      <c r="A216" s="52"/>
      <c r="B216" s="17"/>
      <c r="C216" s="149" t="s">
        <v>4</v>
      </c>
      <c r="D216" s="150" t="s">
        <v>500</v>
      </c>
      <c r="E216" s="150" t="s">
        <v>874</v>
      </c>
      <c r="F216" s="168">
        <v>1.3041</v>
      </c>
      <c r="G216" s="106">
        <f t="shared" si="26"/>
        <v>1.3041</v>
      </c>
      <c r="H216" s="116">
        <v>10</v>
      </c>
      <c r="I216" s="147" t="s">
        <v>242</v>
      </c>
      <c r="J216" s="116">
        <v>150</v>
      </c>
      <c r="K216" s="148" t="s">
        <v>250</v>
      </c>
      <c r="L216" s="6"/>
      <c r="M216" s="69">
        <f t="shared" si="27"/>
        <v>0</v>
      </c>
      <c r="N216" s="37"/>
    </row>
    <row r="217" spans="1:14" ht="12" customHeight="1" thickBot="1" x14ac:dyDescent="0.25">
      <c r="A217" s="52"/>
      <c r="B217" s="17"/>
      <c r="C217" s="149" t="s">
        <v>5</v>
      </c>
      <c r="D217" s="150" t="s">
        <v>501</v>
      </c>
      <c r="E217" s="150" t="s">
        <v>875</v>
      </c>
      <c r="F217" s="168">
        <v>3.88815</v>
      </c>
      <c r="G217" s="106">
        <f t="shared" si="26"/>
        <v>3.88815</v>
      </c>
      <c r="H217" s="116">
        <v>5</v>
      </c>
      <c r="I217" s="147" t="s">
        <v>243</v>
      </c>
      <c r="J217" s="116">
        <v>100</v>
      </c>
      <c r="K217" s="148" t="s">
        <v>251</v>
      </c>
      <c r="L217" s="6"/>
      <c r="M217" s="69">
        <f t="shared" si="27"/>
        <v>0</v>
      </c>
      <c r="N217" s="37"/>
    </row>
    <row r="218" spans="1:14" ht="12" customHeight="1" thickBot="1" x14ac:dyDescent="0.25">
      <c r="A218" s="52"/>
      <c r="B218" s="17"/>
      <c r="C218" s="149" t="s">
        <v>6</v>
      </c>
      <c r="D218" s="150" t="s">
        <v>502</v>
      </c>
      <c r="E218" s="150" t="s">
        <v>876</v>
      </c>
      <c r="F218" s="168">
        <v>7.7883750000000003</v>
      </c>
      <c r="G218" s="106">
        <f t="shared" si="26"/>
        <v>7.7883750000000003</v>
      </c>
      <c r="H218" s="116">
        <v>5</v>
      </c>
      <c r="I218" s="147" t="s">
        <v>244</v>
      </c>
      <c r="J218" s="116">
        <v>70</v>
      </c>
      <c r="K218" s="148" t="s">
        <v>252</v>
      </c>
      <c r="L218" s="6"/>
      <c r="M218" s="69">
        <f t="shared" si="27"/>
        <v>0</v>
      </c>
      <c r="N218" s="37"/>
    </row>
    <row r="219" spans="1:14" ht="12" customHeight="1" thickBot="1" x14ac:dyDescent="0.25">
      <c r="A219" s="283"/>
      <c r="B219" s="284"/>
      <c r="C219" s="149" t="s">
        <v>7</v>
      </c>
      <c r="D219" s="150" t="s">
        <v>503</v>
      </c>
      <c r="E219" s="150" t="s">
        <v>877</v>
      </c>
      <c r="F219" s="168">
        <v>10.517325000000001</v>
      </c>
      <c r="G219" s="106">
        <f t="shared" si="26"/>
        <v>10.517325000000001</v>
      </c>
      <c r="H219" s="116">
        <v>1</v>
      </c>
      <c r="I219" s="147" t="s">
        <v>245</v>
      </c>
      <c r="J219" s="116">
        <v>30</v>
      </c>
      <c r="K219" s="148" t="s">
        <v>253</v>
      </c>
      <c r="L219" s="6"/>
      <c r="M219" s="69">
        <f t="shared" si="27"/>
        <v>0</v>
      </c>
      <c r="N219" s="37"/>
    </row>
    <row r="220" spans="1:14" ht="12" customHeight="1" thickBot="1" x14ac:dyDescent="0.25">
      <c r="A220" s="52"/>
      <c r="B220" s="17"/>
      <c r="C220" s="149" t="s">
        <v>8</v>
      </c>
      <c r="D220" s="150" t="s">
        <v>504</v>
      </c>
      <c r="E220" s="150" t="s">
        <v>878</v>
      </c>
      <c r="F220" s="168">
        <v>16.518599999999999</v>
      </c>
      <c r="G220" s="106">
        <f t="shared" si="26"/>
        <v>16.518599999999999</v>
      </c>
      <c r="H220" s="116">
        <v>1</v>
      </c>
      <c r="I220" s="147" t="s">
        <v>246</v>
      </c>
      <c r="J220" s="116">
        <v>20</v>
      </c>
      <c r="K220" s="148" t="s">
        <v>254</v>
      </c>
      <c r="L220" s="6"/>
      <c r="M220" s="69">
        <f t="shared" si="27"/>
        <v>0</v>
      </c>
      <c r="N220" s="37"/>
    </row>
    <row r="221" spans="1:14" ht="12" customHeight="1" thickBot="1" x14ac:dyDescent="0.25">
      <c r="A221" s="52"/>
      <c r="B221" s="17"/>
      <c r="C221" s="145" t="s">
        <v>9</v>
      </c>
      <c r="D221" s="146" t="s">
        <v>505</v>
      </c>
      <c r="E221" s="146" t="s">
        <v>879</v>
      </c>
      <c r="F221" s="166">
        <v>24.862425000000002</v>
      </c>
      <c r="G221" s="106">
        <f t="shared" si="26"/>
        <v>24.862425000000002</v>
      </c>
      <c r="H221" s="116">
        <v>1</v>
      </c>
      <c r="I221" s="147" t="s">
        <v>247</v>
      </c>
      <c r="J221" s="116">
        <v>15</v>
      </c>
      <c r="K221" s="148" t="s">
        <v>255</v>
      </c>
      <c r="L221" s="6"/>
      <c r="M221" s="69">
        <f t="shared" si="27"/>
        <v>0</v>
      </c>
      <c r="N221" s="37"/>
    </row>
    <row r="222" spans="1:14" ht="12" customHeight="1" thickBot="1" x14ac:dyDescent="0.25">
      <c r="A222" s="54"/>
      <c r="B222" s="59"/>
      <c r="C222" s="145" t="s">
        <v>603</v>
      </c>
      <c r="D222" s="146" t="s">
        <v>506</v>
      </c>
      <c r="E222" s="146" t="s">
        <v>880</v>
      </c>
      <c r="F222" s="166">
        <v>36.116324999999996</v>
      </c>
      <c r="G222" s="106">
        <f t="shared" si="26"/>
        <v>36.116324999999996</v>
      </c>
      <c r="H222" s="116">
        <v>1</v>
      </c>
      <c r="I222" s="199" t="s">
        <v>581</v>
      </c>
      <c r="J222" s="116">
        <v>12</v>
      </c>
      <c r="K222" s="199" t="s">
        <v>582</v>
      </c>
      <c r="L222" s="6"/>
      <c r="M222" s="69">
        <f t="shared" si="27"/>
        <v>0</v>
      </c>
      <c r="N222" s="37"/>
    </row>
    <row r="223" spans="1:14" ht="12" customHeight="1" x14ac:dyDescent="0.2">
      <c r="A223" s="17"/>
      <c r="B223" s="17"/>
      <c r="C223" s="117"/>
      <c r="D223" s="118"/>
      <c r="E223" s="118"/>
      <c r="F223" s="41"/>
      <c r="G223" s="37"/>
      <c r="H223" s="88"/>
      <c r="I223" s="123"/>
      <c r="J223" s="88"/>
      <c r="K223" s="123"/>
      <c r="L223" s="4"/>
      <c r="M223" s="70"/>
      <c r="N223" s="37"/>
    </row>
    <row r="224" spans="1:14" ht="12" customHeight="1" thickBot="1" x14ac:dyDescent="0.25">
      <c r="A224" s="17"/>
      <c r="B224" s="17"/>
      <c r="C224" s="117"/>
      <c r="D224" s="118"/>
      <c r="E224" s="118"/>
      <c r="F224" s="41"/>
      <c r="G224" s="37"/>
      <c r="H224" s="88"/>
      <c r="I224" s="163"/>
      <c r="J224" s="88"/>
      <c r="K224" s="163"/>
      <c r="L224" s="4"/>
      <c r="M224" s="70"/>
      <c r="N224" s="37"/>
    </row>
    <row r="225" spans="1:14" ht="23.1" customHeight="1" thickBot="1" x14ac:dyDescent="0.25">
      <c r="A225" s="278" t="s">
        <v>27</v>
      </c>
      <c r="B225" s="282"/>
      <c r="C225" s="100" t="s">
        <v>0</v>
      </c>
      <c r="D225" s="140" t="s">
        <v>68</v>
      </c>
      <c r="E225" s="98" t="s">
        <v>740</v>
      </c>
      <c r="F225" s="141" t="s">
        <v>1</v>
      </c>
      <c r="G225" s="99" t="s">
        <v>71</v>
      </c>
      <c r="H225" s="188" t="s">
        <v>81</v>
      </c>
      <c r="I225" s="143" t="s">
        <v>89</v>
      </c>
      <c r="J225" s="137" t="s">
        <v>82</v>
      </c>
      <c r="K225" s="144" t="s">
        <v>90</v>
      </c>
      <c r="L225" s="24" t="s">
        <v>73</v>
      </c>
      <c r="M225" s="68" t="s">
        <v>76</v>
      </c>
      <c r="N225" s="38"/>
    </row>
    <row r="226" spans="1:14" ht="12" customHeight="1" thickBot="1" x14ac:dyDescent="0.25">
      <c r="A226" s="52"/>
      <c r="B226" s="17"/>
      <c r="C226" s="145" t="s">
        <v>28</v>
      </c>
      <c r="D226" s="146" t="s">
        <v>621</v>
      </c>
      <c r="E226" s="146" t="s">
        <v>881</v>
      </c>
      <c r="F226" s="166">
        <v>0.73657499999999987</v>
      </c>
      <c r="G226" s="106">
        <f t="shared" ref="G226:G248" si="28">F226*(1-$G$45)</f>
        <v>0.73657499999999987</v>
      </c>
      <c r="H226" s="116">
        <v>50</v>
      </c>
      <c r="I226" s="147" t="s">
        <v>1004</v>
      </c>
      <c r="J226" s="116">
        <v>300</v>
      </c>
      <c r="K226" s="148" t="s">
        <v>1005</v>
      </c>
      <c r="L226" s="6"/>
      <c r="M226" s="69">
        <f t="shared" ref="M226:M248" si="29">SUM(L226*G226)</f>
        <v>0</v>
      </c>
      <c r="N226" s="37"/>
    </row>
    <row r="227" spans="1:14" ht="12" customHeight="1" thickBot="1" x14ac:dyDescent="0.25">
      <c r="A227" s="52"/>
      <c r="B227" s="17"/>
      <c r="C227" s="149" t="s">
        <v>630</v>
      </c>
      <c r="D227" s="150" t="s">
        <v>659</v>
      </c>
      <c r="E227" s="150" t="s">
        <v>882</v>
      </c>
      <c r="F227" s="168">
        <v>0.90562500000000001</v>
      </c>
      <c r="G227" s="106">
        <f t="shared" si="28"/>
        <v>0.90562500000000001</v>
      </c>
      <c r="H227" s="223">
        <v>50</v>
      </c>
      <c r="I227" s="147" t="s">
        <v>256</v>
      </c>
      <c r="J227" s="224">
        <v>300</v>
      </c>
      <c r="K227" s="148" t="s">
        <v>272</v>
      </c>
      <c r="L227" s="6"/>
      <c r="M227" s="69">
        <f t="shared" si="29"/>
        <v>0</v>
      </c>
      <c r="N227" s="37"/>
    </row>
    <row r="228" spans="1:14" ht="12" customHeight="1" thickBot="1" x14ac:dyDescent="0.25">
      <c r="A228" s="52"/>
      <c r="B228" s="17"/>
      <c r="C228" s="145" t="s">
        <v>29</v>
      </c>
      <c r="D228" s="146" t="s">
        <v>507</v>
      </c>
      <c r="E228" s="146" t="s">
        <v>883</v>
      </c>
      <c r="F228" s="166">
        <v>0.86939999999999995</v>
      </c>
      <c r="G228" s="106">
        <f t="shared" si="28"/>
        <v>0.86939999999999995</v>
      </c>
      <c r="H228" s="116">
        <v>10</v>
      </c>
      <c r="I228" s="147" t="s">
        <v>257</v>
      </c>
      <c r="J228" s="116">
        <v>200</v>
      </c>
      <c r="K228" s="148" t="s">
        <v>273</v>
      </c>
      <c r="L228" s="6"/>
      <c r="M228" s="69">
        <f t="shared" si="29"/>
        <v>0</v>
      </c>
      <c r="N228" s="37"/>
    </row>
    <row r="229" spans="1:14" ht="12" customHeight="1" thickBot="1" x14ac:dyDescent="0.25">
      <c r="A229" s="52"/>
      <c r="B229" s="17"/>
      <c r="C229" s="149" t="s">
        <v>30</v>
      </c>
      <c r="D229" s="150" t="s">
        <v>508</v>
      </c>
      <c r="E229" s="150" t="s">
        <v>884</v>
      </c>
      <c r="F229" s="168">
        <v>1.0263749999999998</v>
      </c>
      <c r="G229" s="106">
        <f t="shared" si="28"/>
        <v>1.0263749999999998</v>
      </c>
      <c r="H229" s="116">
        <v>10</v>
      </c>
      <c r="I229" s="147" t="s">
        <v>258</v>
      </c>
      <c r="J229" s="116">
        <v>150</v>
      </c>
      <c r="K229" s="148" t="s">
        <v>274</v>
      </c>
      <c r="L229" s="6"/>
      <c r="M229" s="69">
        <f t="shared" si="29"/>
        <v>0</v>
      </c>
      <c r="N229" s="37"/>
    </row>
    <row r="230" spans="1:14" ht="12" customHeight="1" thickBot="1" x14ac:dyDescent="0.25">
      <c r="A230" s="52"/>
      <c r="B230" s="17"/>
      <c r="C230" s="149" t="s">
        <v>31</v>
      </c>
      <c r="D230" s="150" t="s">
        <v>509</v>
      </c>
      <c r="E230" s="150" t="s">
        <v>885</v>
      </c>
      <c r="F230" s="168">
        <v>1.0867499999999999</v>
      </c>
      <c r="G230" s="106">
        <f t="shared" si="28"/>
        <v>1.0867499999999999</v>
      </c>
      <c r="H230" s="116">
        <v>10</v>
      </c>
      <c r="I230" s="147" t="s">
        <v>259</v>
      </c>
      <c r="J230" s="116">
        <v>150</v>
      </c>
      <c r="K230" s="148" t="s">
        <v>275</v>
      </c>
      <c r="L230" s="6"/>
      <c r="M230" s="69">
        <f t="shared" si="29"/>
        <v>0</v>
      </c>
      <c r="N230" s="37"/>
    </row>
    <row r="231" spans="1:14" ht="12" customHeight="1" thickBot="1" x14ac:dyDescent="0.25">
      <c r="A231" s="52"/>
      <c r="B231" s="17"/>
      <c r="C231" s="149" t="s">
        <v>631</v>
      </c>
      <c r="D231" s="150" t="s">
        <v>634</v>
      </c>
      <c r="E231" s="150" t="s">
        <v>886</v>
      </c>
      <c r="F231" s="168">
        <v>1.6784249999999998</v>
      </c>
      <c r="G231" s="106">
        <f t="shared" si="28"/>
        <v>1.6784249999999998</v>
      </c>
      <c r="H231" s="116">
        <v>10</v>
      </c>
      <c r="I231" s="147" t="s">
        <v>1006</v>
      </c>
      <c r="J231" s="225">
        <v>150</v>
      </c>
      <c r="K231" s="147" t="s">
        <v>1007</v>
      </c>
      <c r="L231" s="6"/>
      <c r="M231" s="69">
        <f t="shared" si="29"/>
        <v>0</v>
      </c>
      <c r="N231" s="37"/>
    </row>
    <row r="232" spans="1:14" ht="12" customHeight="1" thickBot="1" x14ac:dyDescent="0.25">
      <c r="A232" s="52"/>
      <c r="B232" s="17"/>
      <c r="C232" s="149" t="s">
        <v>32</v>
      </c>
      <c r="D232" s="150" t="s">
        <v>510</v>
      </c>
      <c r="E232" s="150" t="s">
        <v>887</v>
      </c>
      <c r="F232" s="168">
        <v>1.6904999999999999</v>
      </c>
      <c r="G232" s="106">
        <f t="shared" si="28"/>
        <v>1.6904999999999999</v>
      </c>
      <c r="H232" s="116">
        <v>5</v>
      </c>
      <c r="I232" s="147" t="s">
        <v>260</v>
      </c>
      <c r="J232" s="116">
        <v>70</v>
      </c>
      <c r="K232" s="148" t="s">
        <v>276</v>
      </c>
      <c r="L232" s="6"/>
      <c r="M232" s="69">
        <f t="shared" si="29"/>
        <v>0</v>
      </c>
      <c r="N232" s="37"/>
    </row>
    <row r="233" spans="1:14" ht="12" customHeight="1" thickBot="1" x14ac:dyDescent="0.25">
      <c r="A233" s="52"/>
      <c r="B233" s="17"/>
      <c r="C233" s="149" t="s">
        <v>33</v>
      </c>
      <c r="D233" s="150" t="s">
        <v>511</v>
      </c>
      <c r="E233" s="150" t="s">
        <v>888</v>
      </c>
      <c r="F233" s="168">
        <v>1.7387999999999999</v>
      </c>
      <c r="G233" s="106">
        <f t="shared" si="28"/>
        <v>1.7387999999999999</v>
      </c>
      <c r="H233" s="116">
        <v>5</v>
      </c>
      <c r="I233" s="147" t="s">
        <v>261</v>
      </c>
      <c r="J233" s="116">
        <v>70</v>
      </c>
      <c r="K233" s="148" t="s">
        <v>277</v>
      </c>
      <c r="L233" s="6"/>
      <c r="M233" s="69">
        <f t="shared" si="29"/>
        <v>0</v>
      </c>
      <c r="N233" s="37"/>
    </row>
    <row r="234" spans="1:14" ht="12" customHeight="1" thickBot="1" x14ac:dyDescent="0.25">
      <c r="A234" s="52"/>
      <c r="B234" s="17"/>
      <c r="C234" s="149" t="s">
        <v>34</v>
      </c>
      <c r="D234" s="150" t="s">
        <v>512</v>
      </c>
      <c r="E234" s="150" t="s">
        <v>889</v>
      </c>
      <c r="F234" s="168">
        <v>2.088975</v>
      </c>
      <c r="G234" s="106">
        <f t="shared" si="28"/>
        <v>2.088975</v>
      </c>
      <c r="H234" s="116">
        <v>5</v>
      </c>
      <c r="I234" s="147" t="s">
        <v>262</v>
      </c>
      <c r="J234" s="116">
        <v>70</v>
      </c>
      <c r="K234" s="148" t="s">
        <v>278</v>
      </c>
      <c r="L234" s="6"/>
      <c r="M234" s="69">
        <f t="shared" si="29"/>
        <v>0</v>
      </c>
      <c r="N234" s="37"/>
    </row>
    <row r="235" spans="1:14" ht="12" customHeight="1" thickBot="1" x14ac:dyDescent="0.25">
      <c r="A235" s="49"/>
      <c r="B235" s="50"/>
      <c r="C235" s="149" t="s">
        <v>35</v>
      </c>
      <c r="D235" s="150" t="s">
        <v>513</v>
      </c>
      <c r="E235" s="150" t="s">
        <v>890</v>
      </c>
      <c r="F235" s="168">
        <v>3.9968249999999999</v>
      </c>
      <c r="G235" s="106">
        <f t="shared" si="28"/>
        <v>3.9968249999999999</v>
      </c>
      <c r="H235" s="116">
        <v>5</v>
      </c>
      <c r="I235" s="147" t="s">
        <v>263</v>
      </c>
      <c r="J235" s="116">
        <v>50</v>
      </c>
      <c r="K235" s="148" t="s">
        <v>279</v>
      </c>
      <c r="L235" s="6"/>
      <c r="M235" s="69">
        <f t="shared" si="29"/>
        <v>0</v>
      </c>
      <c r="N235" s="37"/>
    </row>
    <row r="236" spans="1:14" ht="12" customHeight="1" thickBot="1" x14ac:dyDescent="0.25">
      <c r="A236" s="52"/>
      <c r="B236" s="17"/>
      <c r="C236" s="149" t="s">
        <v>36</v>
      </c>
      <c r="D236" s="150" t="s">
        <v>514</v>
      </c>
      <c r="E236" s="150" t="s">
        <v>891</v>
      </c>
      <c r="F236" s="168">
        <v>4.2624750000000002</v>
      </c>
      <c r="G236" s="106">
        <f t="shared" si="28"/>
        <v>4.2624750000000002</v>
      </c>
      <c r="H236" s="116">
        <v>5</v>
      </c>
      <c r="I236" s="147" t="s">
        <v>264</v>
      </c>
      <c r="J236" s="116">
        <v>50</v>
      </c>
      <c r="K236" s="148" t="s">
        <v>280</v>
      </c>
      <c r="L236" s="6"/>
      <c r="M236" s="69">
        <f t="shared" si="29"/>
        <v>0</v>
      </c>
      <c r="N236" s="37"/>
    </row>
    <row r="237" spans="1:14" ht="12" customHeight="1" thickBot="1" x14ac:dyDescent="0.25">
      <c r="A237" s="52"/>
      <c r="B237" s="17"/>
      <c r="C237" s="149" t="s">
        <v>45</v>
      </c>
      <c r="D237" s="150" t="s">
        <v>515</v>
      </c>
      <c r="E237" s="150" t="s">
        <v>892</v>
      </c>
      <c r="F237" s="168">
        <v>6.3876749999999998</v>
      </c>
      <c r="G237" s="106">
        <f t="shared" si="28"/>
        <v>6.3876749999999998</v>
      </c>
      <c r="H237" s="116">
        <v>1</v>
      </c>
      <c r="I237" s="147" t="s">
        <v>395</v>
      </c>
      <c r="J237" s="116">
        <v>50</v>
      </c>
      <c r="K237" s="148" t="s">
        <v>396</v>
      </c>
      <c r="L237" s="6"/>
      <c r="M237" s="69">
        <f t="shared" si="29"/>
        <v>0</v>
      </c>
      <c r="N237" s="37"/>
    </row>
    <row r="238" spans="1:14" ht="12" customHeight="1" thickBot="1" x14ac:dyDescent="0.25">
      <c r="A238" s="52"/>
      <c r="B238" s="17"/>
      <c r="C238" s="149" t="s">
        <v>37</v>
      </c>
      <c r="D238" s="150" t="s">
        <v>516</v>
      </c>
      <c r="E238" s="150" t="s">
        <v>893</v>
      </c>
      <c r="F238" s="168">
        <v>7.0155750000000001</v>
      </c>
      <c r="G238" s="106">
        <f t="shared" si="28"/>
        <v>7.0155750000000001</v>
      </c>
      <c r="H238" s="116">
        <v>1</v>
      </c>
      <c r="I238" s="147" t="s">
        <v>265</v>
      </c>
      <c r="J238" s="116">
        <v>40</v>
      </c>
      <c r="K238" s="148" t="s">
        <v>281</v>
      </c>
      <c r="L238" s="6"/>
      <c r="M238" s="69">
        <f t="shared" si="29"/>
        <v>0</v>
      </c>
      <c r="N238" s="37"/>
    </row>
    <row r="239" spans="1:14" ht="12" customHeight="1" thickBot="1" x14ac:dyDescent="0.25">
      <c r="A239" s="52"/>
      <c r="B239" s="17"/>
      <c r="C239" s="149" t="s">
        <v>38</v>
      </c>
      <c r="D239" s="150" t="s">
        <v>517</v>
      </c>
      <c r="E239" s="150" t="s">
        <v>894</v>
      </c>
      <c r="F239" s="168">
        <v>12.15</v>
      </c>
      <c r="G239" s="106">
        <f t="shared" si="28"/>
        <v>12.15</v>
      </c>
      <c r="H239" s="116">
        <v>1</v>
      </c>
      <c r="I239" s="147" t="s">
        <v>266</v>
      </c>
      <c r="J239" s="116">
        <v>30</v>
      </c>
      <c r="K239" s="148" t="s">
        <v>282</v>
      </c>
      <c r="L239" s="6"/>
      <c r="M239" s="69">
        <f t="shared" si="29"/>
        <v>0</v>
      </c>
      <c r="N239" s="37"/>
    </row>
    <row r="240" spans="1:14" ht="12" customHeight="1" thickBot="1" x14ac:dyDescent="0.25">
      <c r="A240" s="52"/>
      <c r="B240" s="17"/>
      <c r="C240" s="149" t="s">
        <v>39</v>
      </c>
      <c r="D240" s="150" t="s">
        <v>518</v>
      </c>
      <c r="E240" s="150" t="s">
        <v>895</v>
      </c>
      <c r="F240" s="168">
        <v>12.9</v>
      </c>
      <c r="G240" s="106">
        <f t="shared" si="28"/>
        <v>12.9</v>
      </c>
      <c r="H240" s="116">
        <v>1</v>
      </c>
      <c r="I240" s="147" t="s">
        <v>267</v>
      </c>
      <c r="J240" s="116">
        <v>30</v>
      </c>
      <c r="K240" s="148" t="s">
        <v>283</v>
      </c>
      <c r="L240" s="6"/>
      <c r="M240" s="69">
        <f t="shared" si="29"/>
        <v>0</v>
      </c>
      <c r="N240" s="37"/>
    </row>
    <row r="241" spans="1:14" ht="12" customHeight="1" thickBot="1" x14ac:dyDescent="0.25">
      <c r="A241" s="52"/>
      <c r="B241" s="17"/>
      <c r="C241" s="149" t="s">
        <v>40</v>
      </c>
      <c r="D241" s="150" t="s">
        <v>519</v>
      </c>
      <c r="E241" s="150" t="s">
        <v>896</v>
      </c>
      <c r="F241" s="168">
        <v>13.4</v>
      </c>
      <c r="G241" s="106">
        <f t="shared" si="28"/>
        <v>13.4</v>
      </c>
      <c r="H241" s="116">
        <v>1</v>
      </c>
      <c r="I241" s="147" t="s">
        <v>268</v>
      </c>
      <c r="J241" s="116">
        <v>30</v>
      </c>
      <c r="K241" s="148" t="s">
        <v>400</v>
      </c>
      <c r="L241" s="6"/>
      <c r="M241" s="69">
        <f t="shared" si="29"/>
        <v>0</v>
      </c>
      <c r="N241" s="37"/>
    </row>
    <row r="242" spans="1:14" ht="12" customHeight="1" thickBot="1" x14ac:dyDescent="0.25">
      <c r="A242" s="52"/>
      <c r="B242" s="17"/>
      <c r="C242" s="149" t="s">
        <v>607</v>
      </c>
      <c r="D242" s="150" t="s">
        <v>520</v>
      </c>
      <c r="E242" s="150" t="s">
        <v>897</v>
      </c>
      <c r="F242" s="168">
        <v>45.55</v>
      </c>
      <c r="G242" s="106">
        <f t="shared" si="28"/>
        <v>45.55</v>
      </c>
      <c r="H242" s="116">
        <v>1</v>
      </c>
      <c r="I242" s="147" t="s">
        <v>269</v>
      </c>
      <c r="J242" s="116">
        <v>18</v>
      </c>
      <c r="K242" s="148" t="s">
        <v>399</v>
      </c>
      <c r="L242" s="6"/>
      <c r="M242" s="69">
        <f t="shared" si="29"/>
        <v>0</v>
      </c>
      <c r="N242" s="37"/>
    </row>
    <row r="243" spans="1:14" ht="12" customHeight="1" thickBot="1" x14ac:dyDescent="0.25">
      <c r="A243" s="52"/>
      <c r="B243" s="17"/>
      <c r="C243" s="149" t="s">
        <v>608</v>
      </c>
      <c r="D243" s="150" t="s">
        <v>521</v>
      </c>
      <c r="E243" s="150" t="s">
        <v>898</v>
      </c>
      <c r="F243" s="168">
        <v>46.25</v>
      </c>
      <c r="G243" s="106">
        <f t="shared" si="28"/>
        <v>46.25</v>
      </c>
      <c r="H243" s="116">
        <v>1</v>
      </c>
      <c r="I243" s="147" t="s">
        <v>270</v>
      </c>
      <c r="J243" s="116">
        <v>18</v>
      </c>
      <c r="K243" s="148" t="s">
        <v>398</v>
      </c>
      <c r="L243" s="6"/>
      <c r="M243" s="69">
        <f t="shared" si="29"/>
        <v>0</v>
      </c>
      <c r="N243" s="37"/>
    </row>
    <row r="244" spans="1:14" ht="12" customHeight="1" thickBot="1" x14ac:dyDescent="0.25">
      <c r="A244" s="52"/>
      <c r="B244" s="17"/>
      <c r="C244" s="149" t="s">
        <v>609</v>
      </c>
      <c r="D244" s="150" t="s">
        <v>522</v>
      </c>
      <c r="E244" s="150" t="s">
        <v>899</v>
      </c>
      <c r="F244" s="168">
        <v>47.88</v>
      </c>
      <c r="G244" s="106">
        <f t="shared" si="28"/>
        <v>47.88</v>
      </c>
      <c r="H244" s="116">
        <v>1</v>
      </c>
      <c r="I244" s="162" t="s">
        <v>271</v>
      </c>
      <c r="J244" s="116">
        <v>15</v>
      </c>
      <c r="K244" s="148" t="s">
        <v>397</v>
      </c>
      <c r="L244" s="6"/>
      <c r="M244" s="69">
        <f t="shared" si="29"/>
        <v>0</v>
      </c>
      <c r="N244" s="37"/>
    </row>
    <row r="245" spans="1:14" ht="12" customHeight="1" thickBot="1" x14ac:dyDescent="0.25">
      <c r="A245" s="52"/>
      <c r="B245" s="17"/>
      <c r="C245" s="149" t="s">
        <v>610</v>
      </c>
      <c r="D245" s="150" t="s">
        <v>617</v>
      </c>
      <c r="E245" s="150" t="s">
        <v>900</v>
      </c>
      <c r="F245" s="168">
        <v>59.25</v>
      </c>
      <c r="G245" s="106">
        <f t="shared" si="28"/>
        <v>59.25</v>
      </c>
      <c r="H245" s="116">
        <v>1</v>
      </c>
      <c r="I245" s="162" t="s">
        <v>583</v>
      </c>
      <c r="J245" s="116">
        <v>9</v>
      </c>
      <c r="K245" s="148" t="s">
        <v>584</v>
      </c>
      <c r="L245" s="6"/>
      <c r="M245" s="69">
        <f t="shared" si="29"/>
        <v>0</v>
      </c>
      <c r="N245" s="37"/>
    </row>
    <row r="246" spans="1:14" ht="12" customHeight="1" thickBot="1" x14ac:dyDescent="0.25">
      <c r="A246" s="52"/>
      <c r="B246" s="17"/>
      <c r="C246" s="149" t="s">
        <v>611</v>
      </c>
      <c r="D246" s="150" t="s">
        <v>618</v>
      </c>
      <c r="E246" s="150" t="s">
        <v>901</v>
      </c>
      <c r="F246" s="168">
        <v>65.150000000000006</v>
      </c>
      <c r="G246" s="106">
        <f t="shared" si="28"/>
        <v>65.150000000000006</v>
      </c>
      <c r="H246" s="116">
        <v>1</v>
      </c>
      <c r="I246" s="162" t="s">
        <v>585</v>
      </c>
      <c r="J246" s="116">
        <v>14</v>
      </c>
      <c r="K246" s="148" t="s">
        <v>586</v>
      </c>
      <c r="L246" s="6"/>
      <c r="M246" s="69">
        <f t="shared" si="29"/>
        <v>0</v>
      </c>
      <c r="N246" s="37"/>
    </row>
    <row r="247" spans="1:14" ht="12" customHeight="1" thickBot="1" x14ac:dyDescent="0.25">
      <c r="A247" s="52"/>
      <c r="B247" s="17"/>
      <c r="C247" s="149" t="s">
        <v>612</v>
      </c>
      <c r="D247" s="150" t="s">
        <v>523</v>
      </c>
      <c r="E247" s="150" t="s">
        <v>902</v>
      </c>
      <c r="F247" s="168">
        <v>68.56</v>
      </c>
      <c r="G247" s="106">
        <f t="shared" si="28"/>
        <v>68.56</v>
      </c>
      <c r="H247" s="116">
        <v>1</v>
      </c>
      <c r="I247" s="219" t="s">
        <v>587</v>
      </c>
      <c r="J247" s="116">
        <v>14</v>
      </c>
      <c r="K247" s="226" t="s">
        <v>588</v>
      </c>
      <c r="L247" s="6"/>
      <c r="M247" s="69">
        <f t="shared" si="29"/>
        <v>0</v>
      </c>
      <c r="N247" s="37"/>
    </row>
    <row r="248" spans="1:14" ht="12" customHeight="1" thickBot="1" x14ac:dyDescent="0.25">
      <c r="A248" s="54"/>
      <c r="B248" s="59"/>
      <c r="C248" s="149" t="s">
        <v>613</v>
      </c>
      <c r="D248" s="150" t="s">
        <v>524</v>
      </c>
      <c r="E248" s="150" t="s">
        <v>903</v>
      </c>
      <c r="F248" s="168">
        <v>75.25</v>
      </c>
      <c r="G248" s="106">
        <f t="shared" si="28"/>
        <v>75.25</v>
      </c>
      <c r="H248" s="116">
        <v>1</v>
      </c>
      <c r="I248" s="199" t="s">
        <v>589</v>
      </c>
      <c r="J248" s="116">
        <v>10</v>
      </c>
      <c r="K248" s="199" t="s">
        <v>590</v>
      </c>
      <c r="L248" s="6"/>
      <c r="M248" s="69">
        <f t="shared" si="29"/>
        <v>0</v>
      </c>
      <c r="N248" s="37"/>
    </row>
    <row r="249" spans="1:14" ht="12" customHeight="1" x14ac:dyDescent="0.2">
      <c r="A249" s="17"/>
      <c r="B249" s="17"/>
      <c r="C249" s="117"/>
      <c r="D249" s="118"/>
      <c r="E249" s="118"/>
      <c r="F249" s="41"/>
      <c r="G249" s="37"/>
      <c r="H249" s="88"/>
      <c r="I249" s="123"/>
      <c r="J249" s="88"/>
      <c r="K249" s="123"/>
      <c r="L249" s="4"/>
      <c r="M249" s="70"/>
      <c r="N249" s="37"/>
    </row>
    <row r="250" spans="1:14" ht="12" customHeight="1" thickBot="1" x14ac:dyDescent="0.25">
      <c r="A250" s="17"/>
      <c r="B250" s="17"/>
      <c r="C250" s="117"/>
      <c r="D250" s="118"/>
      <c r="E250" s="118"/>
      <c r="F250" s="41"/>
      <c r="G250" s="37"/>
      <c r="H250" s="88"/>
      <c r="I250" s="123"/>
      <c r="J250" s="88"/>
      <c r="K250" s="123"/>
      <c r="L250" s="4"/>
      <c r="M250" s="70"/>
      <c r="N250" s="37"/>
    </row>
    <row r="251" spans="1:14" ht="34.5" thickBot="1" x14ac:dyDescent="0.25">
      <c r="A251" s="278" t="s">
        <v>625</v>
      </c>
      <c r="B251" s="279"/>
      <c r="C251" s="100" t="s">
        <v>0</v>
      </c>
      <c r="D251" s="140" t="s">
        <v>68</v>
      </c>
      <c r="E251" s="98" t="s">
        <v>740</v>
      </c>
      <c r="F251" s="227" t="s">
        <v>1</v>
      </c>
      <c r="G251" s="228" t="s">
        <v>79</v>
      </c>
      <c r="H251" s="188" t="s">
        <v>81</v>
      </c>
      <c r="I251" s="184" t="s">
        <v>89</v>
      </c>
      <c r="J251" s="137" t="s">
        <v>82</v>
      </c>
      <c r="K251" s="185" t="s">
        <v>90</v>
      </c>
      <c r="L251" s="24" t="s">
        <v>73</v>
      </c>
      <c r="M251" s="68" t="s">
        <v>76</v>
      </c>
      <c r="N251" s="37"/>
    </row>
    <row r="252" spans="1:14" ht="12" customHeight="1" thickBot="1" x14ac:dyDescent="0.25">
      <c r="A252" s="17"/>
      <c r="B252" s="17"/>
      <c r="C252" s="145" t="s">
        <v>28</v>
      </c>
      <c r="D252" s="104" t="s">
        <v>621</v>
      </c>
      <c r="E252" s="104" t="s">
        <v>904</v>
      </c>
      <c r="F252" s="229">
        <v>0.67620000000000002</v>
      </c>
      <c r="G252" s="106">
        <f>F252*(1-$G$45)</f>
        <v>0.67620000000000002</v>
      </c>
      <c r="H252" s="230">
        <v>50</v>
      </c>
      <c r="I252" s="147" t="s">
        <v>1064</v>
      </c>
      <c r="J252" s="116">
        <v>500</v>
      </c>
      <c r="K252" s="148" t="s">
        <v>1069</v>
      </c>
      <c r="L252" s="6"/>
      <c r="M252" s="69">
        <f>SUM(L252*G252)</f>
        <v>0</v>
      </c>
      <c r="N252" s="37"/>
    </row>
    <row r="253" spans="1:14" ht="12" customHeight="1" thickBot="1" x14ac:dyDescent="0.25">
      <c r="A253" s="17"/>
      <c r="B253" s="17"/>
      <c r="C253" s="145" t="s">
        <v>29</v>
      </c>
      <c r="D253" s="176" t="s">
        <v>622</v>
      </c>
      <c r="E253" s="176" t="s">
        <v>905</v>
      </c>
      <c r="F253" s="229">
        <v>0.82110000000000005</v>
      </c>
      <c r="G253" s="106">
        <f>F253*(1-$G$45)</f>
        <v>0.82110000000000005</v>
      </c>
      <c r="H253" s="230">
        <v>10</v>
      </c>
      <c r="I253" s="147" t="s">
        <v>1008</v>
      </c>
      <c r="J253" s="116">
        <v>300</v>
      </c>
      <c r="K253" s="148" t="s">
        <v>1012</v>
      </c>
      <c r="L253" s="6"/>
      <c r="M253" s="69">
        <f>SUM(L253*G253)</f>
        <v>0</v>
      </c>
      <c r="N253" s="37"/>
    </row>
    <row r="254" spans="1:14" ht="12" customHeight="1" thickBot="1" x14ac:dyDescent="0.25">
      <c r="A254" s="17"/>
      <c r="B254" s="17"/>
      <c r="C254" s="149" t="s">
        <v>30</v>
      </c>
      <c r="D254" s="176" t="s">
        <v>626</v>
      </c>
      <c r="E254" s="176" t="s">
        <v>906</v>
      </c>
      <c r="F254" s="229">
        <v>1.27</v>
      </c>
      <c r="G254" s="231">
        <f>F254*(1-$G$45)</f>
        <v>1.27</v>
      </c>
      <c r="H254" s="230">
        <v>10</v>
      </c>
      <c r="I254" s="147" t="s">
        <v>1112</v>
      </c>
      <c r="J254" s="116">
        <v>200</v>
      </c>
      <c r="K254" s="175" t="s">
        <v>1120</v>
      </c>
      <c r="L254" s="6"/>
      <c r="M254" s="69">
        <f>SUM(L254*G254)</f>
        <v>0</v>
      </c>
      <c r="N254" s="37"/>
    </row>
    <row r="255" spans="1:14" ht="12" customHeight="1" thickBot="1" x14ac:dyDescent="0.25">
      <c r="A255" s="17"/>
      <c r="B255" s="17"/>
      <c r="C255" s="149" t="s">
        <v>31</v>
      </c>
      <c r="D255" s="176" t="s">
        <v>623</v>
      </c>
      <c r="E255" s="176" t="s">
        <v>907</v>
      </c>
      <c r="F255" s="229">
        <v>1.38</v>
      </c>
      <c r="G255" s="231">
        <f>F255*(1-$G$45)</f>
        <v>1.38</v>
      </c>
      <c r="H255" s="230">
        <v>10</v>
      </c>
      <c r="I255" s="147" t="s">
        <v>1009</v>
      </c>
      <c r="J255" s="116">
        <v>200</v>
      </c>
      <c r="K255" s="148" t="s">
        <v>1013</v>
      </c>
      <c r="L255" s="6"/>
      <c r="M255" s="69">
        <f>SUM(L255*G255)</f>
        <v>0</v>
      </c>
      <c r="N255" s="37"/>
    </row>
    <row r="256" spans="1:14" ht="12" customHeight="1" thickBot="1" x14ac:dyDescent="0.25">
      <c r="A256" s="17"/>
      <c r="B256" s="17"/>
      <c r="C256" s="149" t="s">
        <v>32</v>
      </c>
      <c r="D256" s="176"/>
      <c r="E256" s="176" t="s">
        <v>1106</v>
      </c>
      <c r="F256" s="229">
        <v>1.85</v>
      </c>
      <c r="G256" s="231">
        <f t="shared" ref="G256:G257" si="30">F256*(1-$G$45)</f>
        <v>1.85</v>
      </c>
      <c r="H256" s="230">
        <v>5</v>
      </c>
      <c r="I256" s="147" t="s">
        <v>1113</v>
      </c>
      <c r="J256" s="116">
        <v>140</v>
      </c>
      <c r="K256" s="147" t="s">
        <v>1119</v>
      </c>
      <c r="L256" s="6"/>
      <c r="M256" s="69">
        <f t="shared" ref="M256:M262" si="31">SUM(L256*G256)</f>
        <v>0</v>
      </c>
      <c r="N256" s="37"/>
    </row>
    <row r="257" spans="1:14" ht="12" customHeight="1" thickBot="1" x14ac:dyDescent="0.25">
      <c r="A257" s="17"/>
      <c r="B257" s="17"/>
      <c r="C257" s="149" t="s">
        <v>33</v>
      </c>
      <c r="D257" s="176"/>
      <c r="E257" s="176" t="s">
        <v>1107</v>
      </c>
      <c r="F257" s="229">
        <v>1.77</v>
      </c>
      <c r="G257" s="231">
        <f t="shared" si="30"/>
        <v>1.77</v>
      </c>
      <c r="H257" s="230">
        <v>5</v>
      </c>
      <c r="I257" s="147" t="s">
        <v>1010</v>
      </c>
      <c r="J257" s="116">
        <v>100</v>
      </c>
      <c r="K257" s="147" t="s">
        <v>1118</v>
      </c>
      <c r="L257" s="6"/>
      <c r="M257" s="69">
        <f t="shared" si="31"/>
        <v>0</v>
      </c>
      <c r="N257" s="37"/>
    </row>
    <row r="258" spans="1:14" ht="12" customHeight="1" thickBot="1" x14ac:dyDescent="0.25">
      <c r="A258" s="17"/>
      <c r="B258" s="17"/>
      <c r="C258" s="149" t="s">
        <v>34</v>
      </c>
      <c r="D258" s="176" t="s">
        <v>624</v>
      </c>
      <c r="E258" s="176" t="s">
        <v>908</v>
      </c>
      <c r="F258" s="229">
        <v>2.088975</v>
      </c>
      <c r="G258" s="232">
        <f>F258*(1-$G$45)</f>
        <v>2.088975</v>
      </c>
      <c r="H258" s="230">
        <v>5</v>
      </c>
      <c r="I258" s="147" t="s">
        <v>1011</v>
      </c>
      <c r="J258" s="116">
        <v>150</v>
      </c>
      <c r="K258" s="148" t="s">
        <v>1048</v>
      </c>
      <c r="L258" s="6"/>
      <c r="M258" s="69">
        <f t="shared" si="31"/>
        <v>0</v>
      </c>
      <c r="N258" s="37"/>
    </row>
    <row r="259" spans="1:14" ht="12" customHeight="1" thickBot="1" x14ac:dyDescent="0.25">
      <c r="A259" s="17"/>
      <c r="B259" s="17"/>
      <c r="C259" s="149" t="s">
        <v>35</v>
      </c>
      <c r="D259" s="118"/>
      <c r="E259" s="176" t="s">
        <v>1108</v>
      </c>
      <c r="F259" s="229">
        <v>3.37</v>
      </c>
      <c r="G259" s="232">
        <f>F259*(1-$G$45)</f>
        <v>3.37</v>
      </c>
      <c r="H259" s="230">
        <v>1</v>
      </c>
      <c r="I259" s="147" t="s">
        <v>1114</v>
      </c>
      <c r="J259" s="116">
        <v>60</v>
      </c>
      <c r="K259" s="147" t="s">
        <v>1117</v>
      </c>
      <c r="L259" s="6"/>
      <c r="M259" s="69">
        <f t="shared" si="31"/>
        <v>0</v>
      </c>
      <c r="N259" s="37"/>
    </row>
    <row r="260" spans="1:14" ht="12" hidden="1" customHeight="1" thickBot="1" x14ac:dyDescent="0.25">
      <c r="A260" s="17"/>
      <c r="B260" s="17"/>
      <c r="C260" s="149" t="s">
        <v>36</v>
      </c>
      <c r="D260" s="118"/>
      <c r="E260" s="176" t="s">
        <v>1109</v>
      </c>
      <c r="F260" s="229">
        <v>4.05</v>
      </c>
      <c r="G260" s="232">
        <f>F260*(1-$G$45)</f>
        <v>4.05</v>
      </c>
      <c r="H260" s="230"/>
      <c r="I260" s="147" t="s">
        <v>1009</v>
      </c>
      <c r="J260" s="116"/>
      <c r="K260" s="147" t="s">
        <v>1115</v>
      </c>
      <c r="L260" s="6"/>
      <c r="M260" s="69">
        <f t="shared" si="31"/>
        <v>0</v>
      </c>
      <c r="N260" s="37"/>
    </row>
    <row r="261" spans="1:14" ht="12" hidden="1" customHeight="1" thickBot="1" x14ac:dyDescent="0.25">
      <c r="A261" s="17"/>
      <c r="B261" s="17"/>
      <c r="C261" s="149" t="s">
        <v>44</v>
      </c>
      <c r="D261" s="118"/>
      <c r="E261" s="176" t="s">
        <v>1110</v>
      </c>
      <c r="F261" s="229">
        <v>5.37</v>
      </c>
      <c r="G261" s="232">
        <f t="shared" ref="G261:G262" si="32">F261*(1-$G$45)</f>
        <v>5.37</v>
      </c>
      <c r="H261" s="230"/>
      <c r="I261" s="147" t="s">
        <v>1009</v>
      </c>
      <c r="J261" s="116"/>
      <c r="K261" s="147" t="s">
        <v>1115</v>
      </c>
      <c r="L261" s="6"/>
      <c r="M261" s="69">
        <f t="shared" si="31"/>
        <v>0</v>
      </c>
      <c r="N261" s="37"/>
    </row>
    <row r="262" spans="1:14" ht="12" customHeight="1" thickBot="1" x14ac:dyDescent="0.25">
      <c r="A262" s="17"/>
      <c r="B262" s="17"/>
      <c r="C262" s="149" t="s">
        <v>45</v>
      </c>
      <c r="D262" s="118"/>
      <c r="E262" s="176" t="s">
        <v>1111</v>
      </c>
      <c r="F262" s="229">
        <v>5.42</v>
      </c>
      <c r="G262" s="232">
        <f t="shared" si="32"/>
        <v>5.42</v>
      </c>
      <c r="H262" s="230">
        <v>1</v>
      </c>
      <c r="I262" s="147" t="s">
        <v>1115</v>
      </c>
      <c r="J262" s="116">
        <v>50</v>
      </c>
      <c r="K262" s="147" t="s">
        <v>1116</v>
      </c>
      <c r="L262" s="6"/>
      <c r="M262" s="69">
        <f t="shared" si="31"/>
        <v>0</v>
      </c>
      <c r="N262" s="37"/>
    </row>
    <row r="263" spans="1:14" ht="12" customHeight="1" x14ac:dyDescent="0.2">
      <c r="A263" s="17"/>
      <c r="B263" s="17"/>
      <c r="C263" s="117"/>
      <c r="D263" s="118"/>
      <c r="E263" s="118"/>
      <c r="F263" s="41"/>
      <c r="G263" s="37"/>
      <c r="H263" s="88"/>
      <c r="I263" s="123"/>
      <c r="J263" s="88"/>
      <c r="K263" s="123"/>
      <c r="L263" s="4"/>
      <c r="M263" s="70"/>
      <c r="N263" s="37"/>
    </row>
    <row r="264" spans="1:14" ht="12" customHeight="1" x14ac:dyDescent="0.2">
      <c r="A264" s="17"/>
      <c r="B264" s="17"/>
      <c r="C264" s="117"/>
      <c r="D264" s="118"/>
      <c r="E264" s="118"/>
      <c r="F264" s="41"/>
      <c r="G264" s="37"/>
      <c r="H264" s="88"/>
      <c r="I264" s="123"/>
      <c r="J264" s="88"/>
      <c r="K264" s="123"/>
      <c r="L264" s="4"/>
      <c r="M264" s="70"/>
      <c r="N264" s="37"/>
    </row>
    <row r="265" spans="1:14" ht="12" customHeight="1" thickBot="1" x14ac:dyDescent="0.25">
      <c r="A265" s="17"/>
      <c r="B265" s="17"/>
      <c r="G265" s="37"/>
      <c r="H265" s="139"/>
      <c r="I265" s="187"/>
      <c r="J265" s="139"/>
      <c r="K265" s="187"/>
      <c r="L265" s="7"/>
      <c r="M265" s="70"/>
      <c r="N265" s="37"/>
    </row>
    <row r="266" spans="1:14" ht="23.1" customHeight="1" thickBot="1" x14ac:dyDescent="0.25">
      <c r="A266" s="278" t="s">
        <v>46</v>
      </c>
      <c r="B266" s="279"/>
      <c r="C266" s="100" t="s">
        <v>0</v>
      </c>
      <c r="D266" s="140" t="s">
        <v>68</v>
      </c>
      <c r="E266" s="98" t="s">
        <v>740</v>
      </c>
      <c r="F266" s="141" t="s">
        <v>1</v>
      </c>
      <c r="G266" s="99" t="s">
        <v>71</v>
      </c>
      <c r="H266" s="188" t="s">
        <v>81</v>
      </c>
      <c r="I266" s="143" t="s">
        <v>89</v>
      </c>
      <c r="J266" s="137" t="s">
        <v>82</v>
      </c>
      <c r="K266" s="144" t="s">
        <v>90</v>
      </c>
      <c r="L266" s="24" t="s">
        <v>73</v>
      </c>
      <c r="M266" s="68" t="s">
        <v>76</v>
      </c>
      <c r="N266" s="38"/>
    </row>
    <row r="267" spans="1:14" ht="12" customHeight="1" thickBot="1" x14ac:dyDescent="0.25">
      <c r="A267" s="52"/>
      <c r="B267" s="53"/>
      <c r="C267" s="145" t="s">
        <v>28</v>
      </c>
      <c r="D267" s="146" t="s">
        <v>642</v>
      </c>
      <c r="E267" s="146" t="s">
        <v>909</v>
      </c>
      <c r="F267" s="166">
        <v>1.3524</v>
      </c>
      <c r="G267" s="106">
        <f t="shared" ref="G267:G293" si="33">F267*(1-$G$45)</f>
        <v>1.3524</v>
      </c>
      <c r="H267" s="116">
        <v>20</v>
      </c>
      <c r="I267" s="147" t="s">
        <v>284</v>
      </c>
      <c r="J267" s="116">
        <v>100</v>
      </c>
      <c r="K267" s="148" t="s">
        <v>305</v>
      </c>
      <c r="L267" s="6"/>
      <c r="M267" s="69">
        <f t="shared" ref="M267:M293" si="34">SUM(L267*G267)</f>
        <v>0</v>
      </c>
      <c r="N267" s="37"/>
    </row>
    <row r="268" spans="1:14" ht="12" customHeight="1" thickBot="1" x14ac:dyDescent="0.25">
      <c r="A268" s="52"/>
      <c r="B268" s="53"/>
      <c r="C268" s="149" t="s">
        <v>630</v>
      </c>
      <c r="D268" s="150" t="s">
        <v>643</v>
      </c>
      <c r="E268" s="150" t="s">
        <v>910</v>
      </c>
      <c r="F268" s="168">
        <v>1.799175</v>
      </c>
      <c r="G268" s="106">
        <f t="shared" si="33"/>
        <v>1.799175</v>
      </c>
      <c r="H268" s="116">
        <v>10</v>
      </c>
      <c r="I268" s="147" t="s">
        <v>285</v>
      </c>
      <c r="J268" s="116">
        <v>150</v>
      </c>
      <c r="K268" s="148" t="s">
        <v>306</v>
      </c>
      <c r="L268" s="6"/>
      <c r="M268" s="69">
        <f t="shared" si="34"/>
        <v>0</v>
      </c>
      <c r="N268" s="37"/>
    </row>
    <row r="269" spans="1:14" ht="12" customHeight="1" thickBot="1" x14ac:dyDescent="0.25">
      <c r="A269" s="52"/>
      <c r="B269" s="53"/>
      <c r="C269" s="149" t="s">
        <v>29</v>
      </c>
      <c r="D269" s="150" t="s">
        <v>525</v>
      </c>
      <c r="E269" s="150" t="s">
        <v>911</v>
      </c>
      <c r="F269" s="168">
        <v>1.7508749999999997</v>
      </c>
      <c r="G269" s="106">
        <f t="shared" si="33"/>
        <v>1.7508749999999997</v>
      </c>
      <c r="H269" s="116">
        <v>10</v>
      </c>
      <c r="I269" s="147" t="s">
        <v>286</v>
      </c>
      <c r="J269" s="116">
        <v>100</v>
      </c>
      <c r="K269" s="148" t="s">
        <v>307</v>
      </c>
      <c r="L269" s="6"/>
      <c r="M269" s="69">
        <f t="shared" si="34"/>
        <v>0</v>
      </c>
      <c r="N269" s="37"/>
    </row>
    <row r="270" spans="1:14" ht="12" customHeight="1" thickBot="1" x14ac:dyDescent="0.25">
      <c r="A270" s="52"/>
      <c r="B270" s="53"/>
      <c r="C270" s="149" t="s">
        <v>30</v>
      </c>
      <c r="D270" s="150" t="s">
        <v>526</v>
      </c>
      <c r="E270" s="150" t="s">
        <v>912</v>
      </c>
      <c r="F270" s="168">
        <v>3.0308249999999997</v>
      </c>
      <c r="G270" s="106">
        <f t="shared" si="33"/>
        <v>3.0308249999999997</v>
      </c>
      <c r="H270" s="116">
        <v>10</v>
      </c>
      <c r="I270" s="147" t="s">
        <v>287</v>
      </c>
      <c r="J270" s="116">
        <v>50</v>
      </c>
      <c r="K270" s="148" t="s">
        <v>308</v>
      </c>
      <c r="L270" s="6"/>
      <c r="M270" s="69">
        <f t="shared" si="34"/>
        <v>0</v>
      </c>
      <c r="N270" s="37"/>
    </row>
    <row r="271" spans="1:14" ht="12" customHeight="1" thickBot="1" x14ac:dyDescent="0.25">
      <c r="A271" s="52"/>
      <c r="B271" s="53"/>
      <c r="C271" s="149" t="s">
        <v>31</v>
      </c>
      <c r="D271" s="150" t="s">
        <v>527</v>
      </c>
      <c r="E271" s="150" t="s">
        <v>913</v>
      </c>
      <c r="F271" s="168">
        <v>3.1636500000000001</v>
      </c>
      <c r="G271" s="106">
        <f t="shared" si="33"/>
        <v>3.1636500000000001</v>
      </c>
      <c r="H271" s="116">
        <v>10</v>
      </c>
      <c r="I271" s="147" t="s">
        <v>288</v>
      </c>
      <c r="J271" s="116">
        <v>50</v>
      </c>
      <c r="K271" s="148" t="s">
        <v>309</v>
      </c>
      <c r="L271" s="6"/>
      <c r="M271" s="69">
        <f t="shared" si="34"/>
        <v>0</v>
      </c>
      <c r="N271" s="37"/>
    </row>
    <row r="272" spans="1:14" ht="12" customHeight="1" thickBot="1" x14ac:dyDescent="0.25">
      <c r="A272" s="52"/>
      <c r="B272" s="53"/>
      <c r="C272" s="149" t="s">
        <v>631</v>
      </c>
      <c r="D272" s="150" t="s">
        <v>635</v>
      </c>
      <c r="E272" s="150" t="s">
        <v>914</v>
      </c>
      <c r="F272" s="168">
        <v>5.2405499999999998</v>
      </c>
      <c r="G272" s="106">
        <f t="shared" si="33"/>
        <v>5.2405499999999998</v>
      </c>
      <c r="H272" s="116">
        <v>10</v>
      </c>
      <c r="I272" s="147" t="s">
        <v>1014</v>
      </c>
      <c r="J272" s="116">
        <v>60</v>
      </c>
      <c r="K272" s="147" t="s">
        <v>1015</v>
      </c>
      <c r="L272" s="6"/>
      <c r="M272" s="69">
        <f t="shared" si="34"/>
        <v>0</v>
      </c>
      <c r="N272" s="37"/>
    </row>
    <row r="273" spans="1:14" ht="12" customHeight="1" thickBot="1" x14ac:dyDescent="0.25">
      <c r="A273" s="52"/>
      <c r="B273" s="53"/>
      <c r="C273" s="149" t="s">
        <v>32</v>
      </c>
      <c r="D273" s="150" t="s">
        <v>528</v>
      </c>
      <c r="E273" s="150" t="s">
        <v>915</v>
      </c>
      <c r="F273" s="168">
        <v>5.2526249999999992</v>
      </c>
      <c r="G273" s="106">
        <f t="shared" si="33"/>
        <v>5.2526249999999992</v>
      </c>
      <c r="H273" s="116">
        <v>5</v>
      </c>
      <c r="I273" s="147" t="s">
        <v>289</v>
      </c>
      <c r="J273" s="116">
        <v>30</v>
      </c>
      <c r="K273" s="148" t="s">
        <v>310</v>
      </c>
      <c r="L273" s="6"/>
      <c r="M273" s="69">
        <f t="shared" si="34"/>
        <v>0</v>
      </c>
      <c r="N273" s="37"/>
    </row>
    <row r="274" spans="1:14" ht="12" customHeight="1" thickBot="1" x14ac:dyDescent="0.25">
      <c r="A274" s="52"/>
      <c r="B274" s="53"/>
      <c r="C274" s="149" t="s">
        <v>33</v>
      </c>
      <c r="D274" s="150" t="s">
        <v>529</v>
      </c>
      <c r="E274" s="150" t="s">
        <v>916</v>
      </c>
      <c r="F274" s="168">
        <v>5.2526249999999992</v>
      </c>
      <c r="G274" s="106">
        <f t="shared" si="33"/>
        <v>5.2526249999999992</v>
      </c>
      <c r="H274" s="116">
        <v>5</v>
      </c>
      <c r="I274" s="147" t="s">
        <v>290</v>
      </c>
      <c r="J274" s="116">
        <v>30</v>
      </c>
      <c r="K274" s="148" t="s">
        <v>311</v>
      </c>
      <c r="L274" s="6"/>
      <c r="M274" s="69">
        <f t="shared" si="34"/>
        <v>0</v>
      </c>
      <c r="N274" s="37"/>
    </row>
    <row r="275" spans="1:14" ht="12" customHeight="1" thickBot="1" x14ac:dyDescent="0.25">
      <c r="A275" s="52"/>
      <c r="B275" s="53"/>
      <c r="C275" s="149" t="s">
        <v>34</v>
      </c>
      <c r="D275" s="150" t="s">
        <v>530</v>
      </c>
      <c r="E275" s="150" t="s">
        <v>917</v>
      </c>
      <c r="F275" s="168">
        <v>5.2526249999999992</v>
      </c>
      <c r="G275" s="106">
        <f t="shared" si="33"/>
        <v>5.2526249999999992</v>
      </c>
      <c r="H275" s="116">
        <v>5</v>
      </c>
      <c r="I275" s="147" t="s">
        <v>291</v>
      </c>
      <c r="J275" s="116">
        <v>30</v>
      </c>
      <c r="K275" s="148" t="s">
        <v>312</v>
      </c>
      <c r="L275" s="6"/>
      <c r="M275" s="69">
        <f t="shared" si="34"/>
        <v>0</v>
      </c>
      <c r="N275" s="37"/>
    </row>
    <row r="276" spans="1:14" ht="12" customHeight="1" thickBot="1" x14ac:dyDescent="0.25">
      <c r="A276" s="52"/>
      <c r="B276" s="53"/>
      <c r="C276" s="149" t="s">
        <v>41</v>
      </c>
      <c r="D276" s="150" t="s">
        <v>531</v>
      </c>
      <c r="E276" s="150" t="s">
        <v>918</v>
      </c>
      <c r="F276" s="168">
        <v>9.0441749999999992</v>
      </c>
      <c r="G276" s="106">
        <f t="shared" si="33"/>
        <v>9.0441749999999992</v>
      </c>
      <c r="H276" s="116">
        <v>5</v>
      </c>
      <c r="I276" s="147" t="s">
        <v>292</v>
      </c>
      <c r="J276" s="116">
        <v>20</v>
      </c>
      <c r="K276" s="148" t="s">
        <v>313</v>
      </c>
      <c r="L276" s="6"/>
      <c r="M276" s="69">
        <f t="shared" si="34"/>
        <v>0</v>
      </c>
      <c r="N276" s="37"/>
    </row>
    <row r="277" spans="1:14" ht="12" customHeight="1" thickBot="1" x14ac:dyDescent="0.25">
      <c r="A277" s="49"/>
      <c r="B277" s="62"/>
      <c r="C277" s="145" t="s">
        <v>42</v>
      </c>
      <c r="D277" s="146" t="s">
        <v>532</v>
      </c>
      <c r="E277" s="146" t="s">
        <v>919</v>
      </c>
      <c r="F277" s="166">
        <v>9.2132249999999996</v>
      </c>
      <c r="G277" s="106">
        <f t="shared" si="33"/>
        <v>9.2132249999999996</v>
      </c>
      <c r="H277" s="116">
        <v>5</v>
      </c>
      <c r="I277" s="147" t="s">
        <v>293</v>
      </c>
      <c r="J277" s="116">
        <v>20</v>
      </c>
      <c r="K277" s="148" t="s">
        <v>314</v>
      </c>
      <c r="L277" s="6"/>
      <c r="M277" s="69">
        <f t="shared" si="34"/>
        <v>0</v>
      </c>
      <c r="N277" s="37"/>
    </row>
    <row r="278" spans="1:14" ht="12" customHeight="1" thickBot="1" x14ac:dyDescent="0.25">
      <c r="A278" s="52"/>
      <c r="B278" s="53"/>
      <c r="C278" s="145" t="s">
        <v>35</v>
      </c>
      <c r="D278" s="146" t="s">
        <v>533</v>
      </c>
      <c r="E278" s="146" t="s">
        <v>920</v>
      </c>
      <c r="F278" s="166">
        <v>9.5151000000000003</v>
      </c>
      <c r="G278" s="106">
        <f t="shared" si="33"/>
        <v>9.5151000000000003</v>
      </c>
      <c r="H278" s="116">
        <v>5</v>
      </c>
      <c r="I278" s="147" t="s">
        <v>294</v>
      </c>
      <c r="J278" s="116">
        <v>20</v>
      </c>
      <c r="K278" s="148" t="s">
        <v>315</v>
      </c>
      <c r="L278" s="6"/>
      <c r="M278" s="69">
        <f t="shared" si="34"/>
        <v>0</v>
      </c>
      <c r="N278" s="37"/>
    </row>
    <row r="279" spans="1:14" ht="12" customHeight="1" thickBot="1" x14ac:dyDescent="0.25">
      <c r="A279" s="52"/>
      <c r="B279" s="53"/>
      <c r="C279" s="149" t="s">
        <v>36</v>
      </c>
      <c r="D279" s="150" t="s">
        <v>534</v>
      </c>
      <c r="E279" s="150" t="s">
        <v>921</v>
      </c>
      <c r="F279" s="168">
        <v>9.6720749999999995</v>
      </c>
      <c r="G279" s="106">
        <f t="shared" si="33"/>
        <v>9.6720749999999995</v>
      </c>
      <c r="H279" s="116">
        <v>5</v>
      </c>
      <c r="I279" s="147" t="s">
        <v>295</v>
      </c>
      <c r="J279" s="116">
        <v>20</v>
      </c>
      <c r="K279" s="148" t="s">
        <v>316</v>
      </c>
      <c r="L279" s="6"/>
      <c r="M279" s="69">
        <f t="shared" si="34"/>
        <v>0</v>
      </c>
      <c r="N279" s="37"/>
    </row>
    <row r="280" spans="1:14" ht="12" customHeight="1" thickBot="1" x14ac:dyDescent="0.25">
      <c r="A280" s="52"/>
      <c r="B280" s="53"/>
      <c r="C280" s="149" t="s">
        <v>43</v>
      </c>
      <c r="D280" s="150" t="s">
        <v>535</v>
      </c>
      <c r="E280" s="150" t="s">
        <v>922</v>
      </c>
      <c r="F280" s="168">
        <v>17.7744</v>
      </c>
      <c r="G280" s="106">
        <f t="shared" si="33"/>
        <v>17.7744</v>
      </c>
      <c r="H280" s="116">
        <v>1</v>
      </c>
      <c r="I280" s="147" t="s">
        <v>296</v>
      </c>
      <c r="J280" s="116">
        <v>10</v>
      </c>
      <c r="K280" s="148" t="s">
        <v>317</v>
      </c>
      <c r="L280" s="6"/>
      <c r="M280" s="69">
        <f t="shared" si="34"/>
        <v>0</v>
      </c>
      <c r="N280" s="37"/>
    </row>
    <row r="281" spans="1:14" ht="12" customHeight="1" thickBot="1" x14ac:dyDescent="0.25">
      <c r="A281" s="52"/>
      <c r="B281" s="53"/>
      <c r="C281" s="149" t="s">
        <v>44</v>
      </c>
      <c r="D281" s="150" t="s">
        <v>536</v>
      </c>
      <c r="E281" s="150" t="s">
        <v>923</v>
      </c>
      <c r="F281" s="168">
        <v>17.7744</v>
      </c>
      <c r="G281" s="106">
        <f t="shared" si="33"/>
        <v>17.7744</v>
      </c>
      <c r="H281" s="116">
        <v>1</v>
      </c>
      <c r="I281" s="147" t="s">
        <v>297</v>
      </c>
      <c r="J281" s="116">
        <v>10</v>
      </c>
      <c r="K281" s="148" t="s">
        <v>318</v>
      </c>
      <c r="L281" s="6"/>
      <c r="M281" s="69">
        <f t="shared" si="34"/>
        <v>0</v>
      </c>
      <c r="N281" s="37"/>
    </row>
    <row r="282" spans="1:14" ht="12" customHeight="1" thickBot="1" x14ac:dyDescent="0.25">
      <c r="A282" s="52"/>
      <c r="B282" s="53"/>
      <c r="C282" s="149" t="s">
        <v>45</v>
      </c>
      <c r="D282" s="150" t="s">
        <v>537</v>
      </c>
      <c r="E282" s="150" t="s">
        <v>924</v>
      </c>
      <c r="F282" s="168">
        <v>18.897375</v>
      </c>
      <c r="G282" s="106">
        <f t="shared" si="33"/>
        <v>18.897375</v>
      </c>
      <c r="H282" s="116">
        <v>1</v>
      </c>
      <c r="I282" s="147" t="s">
        <v>298</v>
      </c>
      <c r="J282" s="116">
        <v>10</v>
      </c>
      <c r="K282" s="148" t="s">
        <v>319</v>
      </c>
      <c r="L282" s="6"/>
      <c r="M282" s="69">
        <f t="shared" si="34"/>
        <v>0</v>
      </c>
      <c r="N282" s="37"/>
    </row>
    <row r="283" spans="1:14" ht="12" customHeight="1" thickBot="1" x14ac:dyDescent="0.25">
      <c r="A283" s="52"/>
      <c r="B283" s="53"/>
      <c r="C283" s="149" t="s">
        <v>37</v>
      </c>
      <c r="D283" s="150" t="s">
        <v>538</v>
      </c>
      <c r="E283" s="150" t="s">
        <v>925</v>
      </c>
      <c r="F283" s="168">
        <v>20.104874999999996</v>
      </c>
      <c r="G283" s="106">
        <f t="shared" si="33"/>
        <v>20.104874999999996</v>
      </c>
      <c r="H283" s="116">
        <v>1</v>
      </c>
      <c r="I283" s="147" t="s">
        <v>299</v>
      </c>
      <c r="J283" s="116">
        <v>10</v>
      </c>
      <c r="K283" s="148" t="s">
        <v>320</v>
      </c>
      <c r="L283" s="6"/>
      <c r="M283" s="69">
        <f t="shared" si="34"/>
        <v>0</v>
      </c>
      <c r="N283" s="37"/>
    </row>
    <row r="284" spans="1:14" ht="12" customHeight="1" thickBot="1" x14ac:dyDescent="0.25">
      <c r="A284" s="52"/>
      <c r="B284" s="53"/>
      <c r="C284" s="149" t="s">
        <v>38</v>
      </c>
      <c r="D284" s="150" t="s">
        <v>539</v>
      </c>
      <c r="E284" s="150" t="s">
        <v>926</v>
      </c>
      <c r="F284" s="168">
        <v>24.319050000000001</v>
      </c>
      <c r="G284" s="106">
        <f t="shared" si="33"/>
        <v>24.319050000000001</v>
      </c>
      <c r="H284" s="116">
        <v>1</v>
      </c>
      <c r="I284" s="147" t="s">
        <v>300</v>
      </c>
      <c r="J284" s="116">
        <v>9</v>
      </c>
      <c r="K284" s="148" t="s">
        <v>321</v>
      </c>
      <c r="L284" s="6"/>
      <c r="M284" s="69">
        <f t="shared" si="34"/>
        <v>0</v>
      </c>
      <c r="N284" s="37"/>
    </row>
    <row r="285" spans="1:14" ht="12" customHeight="1" thickBot="1" x14ac:dyDescent="0.25">
      <c r="A285" s="52"/>
      <c r="B285" s="53"/>
      <c r="C285" s="149" t="s">
        <v>39</v>
      </c>
      <c r="D285" s="150" t="s">
        <v>540</v>
      </c>
      <c r="E285" s="150" t="s">
        <v>927</v>
      </c>
      <c r="F285" s="168">
        <v>25.369574999999998</v>
      </c>
      <c r="G285" s="106">
        <f t="shared" si="33"/>
        <v>25.369574999999998</v>
      </c>
      <c r="H285" s="116">
        <v>1</v>
      </c>
      <c r="I285" s="147" t="s">
        <v>301</v>
      </c>
      <c r="J285" s="116">
        <v>9</v>
      </c>
      <c r="K285" s="148" t="s">
        <v>322</v>
      </c>
      <c r="L285" s="6"/>
      <c r="M285" s="69">
        <f t="shared" si="34"/>
        <v>0</v>
      </c>
      <c r="N285" s="37"/>
    </row>
    <row r="286" spans="1:14" ht="12" customHeight="1" thickBot="1" x14ac:dyDescent="0.25">
      <c r="A286" s="52"/>
      <c r="B286" s="53"/>
      <c r="C286" s="149" t="s">
        <v>40</v>
      </c>
      <c r="D286" s="150" t="s">
        <v>541</v>
      </c>
      <c r="E286" s="150" t="s">
        <v>928</v>
      </c>
      <c r="F286" s="168">
        <v>26.069924999999998</v>
      </c>
      <c r="G286" s="106">
        <f t="shared" si="33"/>
        <v>26.069924999999998</v>
      </c>
      <c r="H286" s="116">
        <v>1</v>
      </c>
      <c r="I286" s="147" t="s">
        <v>401</v>
      </c>
      <c r="J286" s="116">
        <v>9</v>
      </c>
      <c r="K286" s="162" t="s">
        <v>402</v>
      </c>
      <c r="L286" s="6"/>
      <c r="M286" s="69">
        <f t="shared" si="34"/>
        <v>0</v>
      </c>
      <c r="N286" s="37"/>
    </row>
    <row r="287" spans="1:14" ht="12" customHeight="1" thickBot="1" x14ac:dyDescent="0.25">
      <c r="A287" s="52"/>
      <c r="B287" s="53"/>
      <c r="C287" s="149" t="s">
        <v>607</v>
      </c>
      <c r="D287" s="150" t="s">
        <v>542</v>
      </c>
      <c r="E287" s="150" t="s">
        <v>929</v>
      </c>
      <c r="F287" s="168">
        <v>48.783000000000001</v>
      </c>
      <c r="G287" s="106">
        <f t="shared" si="33"/>
        <v>48.783000000000001</v>
      </c>
      <c r="H287" s="116">
        <v>1</v>
      </c>
      <c r="I287" s="147" t="s">
        <v>302</v>
      </c>
      <c r="J287" s="116">
        <v>4</v>
      </c>
      <c r="K287" s="148" t="s">
        <v>323</v>
      </c>
      <c r="L287" s="6"/>
      <c r="M287" s="69">
        <f t="shared" si="34"/>
        <v>0</v>
      </c>
      <c r="N287" s="37"/>
    </row>
    <row r="288" spans="1:14" ht="12" customHeight="1" thickBot="1" x14ac:dyDescent="0.25">
      <c r="A288" s="52"/>
      <c r="B288" s="53"/>
      <c r="C288" s="233" t="s">
        <v>608</v>
      </c>
      <c r="D288" s="156" t="s">
        <v>543</v>
      </c>
      <c r="E288" s="156" t="s">
        <v>930</v>
      </c>
      <c r="F288" s="191">
        <v>51.910425000000004</v>
      </c>
      <c r="G288" s="157">
        <f t="shared" si="33"/>
        <v>51.910425000000004</v>
      </c>
      <c r="H288" s="159">
        <v>1</v>
      </c>
      <c r="I288" s="173" t="s">
        <v>303</v>
      </c>
      <c r="J288" s="159">
        <v>4</v>
      </c>
      <c r="K288" s="215" t="s">
        <v>324</v>
      </c>
      <c r="L288" s="5"/>
      <c r="M288" s="73">
        <f t="shared" si="34"/>
        <v>0</v>
      </c>
      <c r="N288" s="37"/>
    </row>
    <row r="289" spans="1:14" ht="12" customHeight="1" thickBot="1" x14ac:dyDescent="0.25">
      <c r="A289" s="52"/>
      <c r="B289" s="53"/>
      <c r="C289" s="145" t="s">
        <v>609</v>
      </c>
      <c r="D289" s="146" t="s">
        <v>544</v>
      </c>
      <c r="E289" s="146" t="s">
        <v>931</v>
      </c>
      <c r="F289" s="166">
        <v>60.821774999999995</v>
      </c>
      <c r="G289" s="106">
        <f t="shared" si="33"/>
        <v>60.821774999999995</v>
      </c>
      <c r="H289" s="116">
        <v>1</v>
      </c>
      <c r="I289" s="234" t="s">
        <v>304</v>
      </c>
      <c r="J289" s="116">
        <v>4</v>
      </c>
      <c r="K289" s="235" t="s">
        <v>325</v>
      </c>
      <c r="L289" s="6"/>
      <c r="M289" s="69">
        <f t="shared" si="34"/>
        <v>0</v>
      </c>
      <c r="N289" s="37"/>
    </row>
    <row r="290" spans="1:14" ht="12" customHeight="1" thickBot="1" x14ac:dyDescent="0.25">
      <c r="A290" s="52"/>
      <c r="B290" s="53"/>
      <c r="C290" s="149" t="s">
        <v>610</v>
      </c>
      <c r="D290" s="150" t="s">
        <v>571</v>
      </c>
      <c r="E290" s="150" t="s">
        <v>932</v>
      </c>
      <c r="F290" s="168">
        <v>69.600300000000004</v>
      </c>
      <c r="G290" s="106">
        <f t="shared" si="33"/>
        <v>69.600300000000004</v>
      </c>
      <c r="H290" s="116">
        <v>1</v>
      </c>
      <c r="I290" s="221" t="s">
        <v>591</v>
      </c>
      <c r="J290" s="116">
        <v>5</v>
      </c>
      <c r="K290" s="222" t="s">
        <v>592</v>
      </c>
      <c r="L290" s="6"/>
      <c r="M290" s="69">
        <f t="shared" si="34"/>
        <v>0</v>
      </c>
      <c r="N290" s="37"/>
    </row>
    <row r="291" spans="1:14" ht="12" customHeight="1" thickBot="1" x14ac:dyDescent="0.25">
      <c r="A291" s="52"/>
      <c r="B291" s="53"/>
      <c r="C291" s="149" t="s">
        <v>611</v>
      </c>
      <c r="D291" s="150" t="s">
        <v>572</v>
      </c>
      <c r="E291" s="150" t="s">
        <v>933</v>
      </c>
      <c r="F291" s="168">
        <v>78.958425000000005</v>
      </c>
      <c r="G291" s="106">
        <f t="shared" si="33"/>
        <v>78.958425000000005</v>
      </c>
      <c r="H291" s="116">
        <v>1</v>
      </c>
      <c r="I291" s="221" t="s">
        <v>593</v>
      </c>
      <c r="J291" s="116">
        <v>5</v>
      </c>
      <c r="K291" s="222" t="s">
        <v>594</v>
      </c>
      <c r="L291" s="6"/>
      <c r="M291" s="69">
        <f t="shared" si="34"/>
        <v>0</v>
      </c>
      <c r="N291" s="37"/>
    </row>
    <row r="292" spans="1:14" ht="12" customHeight="1" thickBot="1" x14ac:dyDescent="0.25">
      <c r="A292" s="52"/>
      <c r="B292" s="53"/>
      <c r="C292" s="149" t="s">
        <v>612</v>
      </c>
      <c r="D292" s="150" t="s">
        <v>619</v>
      </c>
      <c r="E292" s="150" t="s">
        <v>934</v>
      </c>
      <c r="F292" s="168">
        <v>84.537075000000002</v>
      </c>
      <c r="G292" s="106">
        <f t="shared" si="33"/>
        <v>84.537075000000002</v>
      </c>
      <c r="H292" s="116">
        <v>1</v>
      </c>
      <c r="I292" s="221" t="s">
        <v>595</v>
      </c>
      <c r="J292" s="116">
        <v>5</v>
      </c>
      <c r="K292" s="222" t="s">
        <v>596</v>
      </c>
      <c r="L292" s="6"/>
      <c r="M292" s="69">
        <f t="shared" si="34"/>
        <v>0</v>
      </c>
      <c r="N292" s="37"/>
    </row>
    <row r="293" spans="1:14" ht="12" customHeight="1" thickBot="1" x14ac:dyDescent="0.25">
      <c r="A293" s="54"/>
      <c r="B293" s="55"/>
      <c r="C293" s="149" t="s">
        <v>613</v>
      </c>
      <c r="D293" s="150" t="s">
        <v>620</v>
      </c>
      <c r="E293" s="150" t="s">
        <v>935</v>
      </c>
      <c r="F293" s="168">
        <v>94.064250000000015</v>
      </c>
      <c r="G293" s="106">
        <f t="shared" si="33"/>
        <v>94.064250000000015</v>
      </c>
      <c r="H293" s="116">
        <v>1</v>
      </c>
      <c r="I293" s="221" t="s">
        <v>597</v>
      </c>
      <c r="J293" s="116">
        <v>5</v>
      </c>
      <c r="K293" s="222" t="s">
        <v>598</v>
      </c>
      <c r="L293" s="6"/>
      <c r="M293" s="69">
        <f t="shared" si="34"/>
        <v>0</v>
      </c>
      <c r="N293" s="37"/>
    </row>
    <row r="294" spans="1:14" ht="12" customHeight="1" x14ac:dyDescent="0.2">
      <c r="A294" s="17"/>
      <c r="B294" s="17"/>
      <c r="C294" s="117"/>
      <c r="D294" s="118"/>
      <c r="E294" s="118"/>
      <c r="F294" s="41"/>
      <c r="G294" s="37"/>
      <c r="H294" s="88"/>
      <c r="I294" s="120"/>
      <c r="J294" s="88"/>
      <c r="K294" s="198"/>
      <c r="L294" s="4"/>
      <c r="M294" s="70"/>
      <c r="N294" s="37"/>
    </row>
    <row r="295" spans="1:14" ht="12" customHeight="1" x14ac:dyDescent="0.2">
      <c r="A295" s="17"/>
      <c r="B295" s="17"/>
      <c r="C295" s="117"/>
      <c r="D295" s="118"/>
      <c r="E295" s="118"/>
      <c r="F295" s="41"/>
      <c r="G295" s="37"/>
      <c r="H295" s="88"/>
      <c r="I295" s="120"/>
      <c r="J295" s="88"/>
      <c r="K295" s="198"/>
      <c r="L295" s="4"/>
      <c r="M295" s="70"/>
      <c r="N295" s="37"/>
    </row>
    <row r="296" spans="1:14" ht="12" customHeight="1" x14ac:dyDescent="0.2">
      <c r="A296" s="17"/>
      <c r="B296" s="17"/>
      <c r="C296" s="117"/>
      <c r="D296" s="118"/>
      <c r="E296" s="118"/>
      <c r="F296" s="41"/>
      <c r="G296" s="37"/>
      <c r="H296" s="88"/>
      <c r="I296" s="120"/>
      <c r="J296" s="88"/>
      <c r="K296" s="198"/>
      <c r="L296" s="4"/>
      <c r="M296" s="70"/>
      <c r="N296" s="37"/>
    </row>
    <row r="297" spans="1:14" ht="12" customHeight="1" x14ac:dyDescent="0.2">
      <c r="A297" s="17"/>
      <c r="B297" s="17"/>
      <c r="C297" s="117"/>
      <c r="D297" s="118"/>
      <c r="E297" s="118"/>
      <c r="F297" s="41"/>
      <c r="G297" s="37"/>
      <c r="H297" s="88"/>
      <c r="I297" s="120"/>
      <c r="J297" s="88"/>
      <c r="K297" s="198"/>
      <c r="L297" s="4"/>
      <c r="M297" s="70"/>
      <c r="N297" s="37"/>
    </row>
    <row r="298" spans="1:14" ht="12" customHeight="1" thickBot="1" x14ac:dyDescent="0.25">
      <c r="A298" s="17"/>
      <c r="B298" s="17"/>
      <c r="G298" s="37"/>
      <c r="H298" s="139"/>
      <c r="I298" s="187"/>
      <c r="J298" s="139"/>
      <c r="K298" s="187"/>
      <c r="L298" s="7"/>
      <c r="M298" s="70"/>
      <c r="N298" s="37"/>
    </row>
    <row r="299" spans="1:14" ht="23.1" customHeight="1" thickBot="1" x14ac:dyDescent="0.25">
      <c r="A299" s="278" t="s">
        <v>53</v>
      </c>
      <c r="B299" s="279"/>
      <c r="C299" s="100" t="s">
        <v>0</v>
      </c>
      <c r="D299" s="140" t="s">
        <v>68</v>
      </c>
      <c r="E299" s="98" t="s">
        <v>740</v>
      </c>
      <c r="F299" s="141" t="s">
        <v>1</v>
      </c>
      <c r="G299" s="99" t="s">
        <v>71</v>
      </c>
      <c r="H299" s="188" t="s">
        <v>81</v>
      </c>
      <c r="I299" s="143" t="s">
        <v>89</v>
      </c>
      <c r="J299" s="137" t="s">
        <v>82</v>
      </c>
      <c r="K299" s="144" t="s">
        <v>90</v>
      </c>
      <c r="L299" s="24" t="s">
        <v>73</v>
      </c>
      <c r="M299" s="68" t="s">
        <v>76</v>
      </c>
      <c r="N299" s="38"/>
    </row>
    <row r="300" spans="1:14" ht="12" customHeight="1" thickBot="1" x14ac:dyDescent="0.25">
      <c r="A300" s="52"/>
      <c r="B300" s="53"/>
      <c r="C300" s="145" t="s">
        <v>10</v>
      </c>
      <c r="D300" s="146" t="s">
        <v>638</v>
      </c>
      <c r="E300" s="146" t="s">
        <v>936</v>
      </c>
      <c r="F300" s="166">
        <v>16.482375000000001</v>
      </c>
      <c r="G300" s="106">
        <f>F300*(1-$G$45)</f>
        <v>16.482375000000001</v>
      </c>
      <c r="H300" s="116">
        <v>10</v>
      </c>
      <c r="I300" s="147" t="s">
        <v>326</v>
      </c>
      <c r="J300" s="116">
        <v>100</v>
      </c>
      <c r="K300" s="148" t="s">
        <v>328</v>
      </c>
      <c r="L300" s="6"/>
      <c r="M300" s="69">
        <f>SUM(L300*G300)</f>
        <v>0</v>
      </c>
      <c r="N300" s="37"/>
    </row>
    <row r="301" spans="1:14" ht="10.5" customHeight="1" thickBot="1" x14ac:dyDescent="0.25">
      <c r="A301" s="52"/>
      <c r="B301" s="53"/>
      <c r="C301" s="149" t="s">
        <v>13</v>
      </c>
      <c r="D301" s="150" t="s">
        <v>639</v>
      </c>
      <c r="E301" s="150" t="s">
        <v>937</v>
      </c>
      <c r="F301" s="168">
        <v>21.034650000000003</v>
      </c>
      <c r="G301" s="106">
        <f>F301*(1-$G$45)</f>
        <v>21.034650000000003</v>
      </c>
      <c r="H301" s="116">
        <v>10</v>
      </c>
      <c r="I301" s="147" t="s">
        <v>327</v>
      </c>
      <c r="J301" s="116">
        <v>100</v>
      </c>
      <c r="K301" s="148" t="s">
        <v>329</v>
      </c>
      <c r="L301" s="6"/>
      <c r="M301" s="69">
        <f>SUM(L301*G301)</f>
        <v>0</v>
      </c>
      <c r="N301" s="37"/>
    </row>
    <row r="302" spans="1:14" ht="12" customHeight="1" thickBot="1" x14ac:dyDescent="0.25">
      <c r="A302" s="54"/>
      <c r="B302" s="55"/>
      <c r="C302" s="149" t="s">
        <v>20</v>
      </c>
      <c r="D302" s="150" t="s">
        <v>640</v>
      </c>
      <c r="E302" s="150" t="s">
        <v>938</v>
      </c>
      <c r="F302" s="168">
        <v>34.643174999999999</v>
      </c>
      <c r="G302" s="106">
        <f>F302*(1-$G$45)</f>
        <v>34.643174999999999</v>
      </c>
      <c r="H302" s="116">
        <v>5</v>
      </c>
      <c r="I302" s="199" t="s">
        <v>408</v>
      </c>
      <c r="J302" s="116">
        <v>70</v>
      </c>
      <c r="K302" s="199" t="s">
        <v>409</v>
      </c>
      <c r="L302" s="6"/>
      <c r="M302" s="69">
        <f>SUM(L302*G302)</f>
        <v>0</v>
      </c>
      <c r="N302" s="37"/>
    </row>
    <row r="303" spans="1:14" ht="12" customHeight="1" x14ac:dyDescent="0.2">
      <c r="A303" s="17"/>
      <c r="B303" s="17"/>
      <c r="C303" s="117"/>
      <c r="D303" s="118"/>
      <c r="E303" s="118"/>
      <c r="F303" s="41"/>
      <c r="G303" s="37"/>
      <c r="H303" s="88"/>
      <c r="I303" s="163"/>
      <c r="J303" s="88"/>
      <c r="K303" s="163"/>
      <c r="L303" s="4"/>
      <c r="M303" s="70"/>
      <c r="N303" s="37"/>
    </row>
    <row r="304" spans="1:14" ht="12" customHeight="1" thickBot="1" x14ac:dyDescent="0.25">
      <c r="A304" s="17"/>
      <c r="B304" s="17"/>
      <c r="G304" s="37"/>
      <c r="H304" s="139"/>
      <c r="I304" s="187"/>
      <c r="J304" s="139"/>
      <c r="K304" s="187"/>
      <c r="L304" s="7"/>
      <c r="M304" s="70"/>
      <c r="N304" s="37"/>
    </row>
    <row r="305" spans="1:14" ht="23.1" customHeight="1" thickBot="1" x14ac:dyDescent="0.25">
      <c r="A305" s="278" t="s">
        <v>54</v>
      </c>
      <c r="B305" s="279"/>
      <c r="C305" s="100" t="s">
        <v>0</v>
      </c>
      <c r="D305" s="140" t="s">
        <v>68</v>
      </c>
      <c r="E305" s="98" t="s">
        <v>740</v>
      </c>
      <c r="F305" s="141" t="s">
        <v>1</v>
      </c>
      <c r="G305" s="99" t="s">
        <v>79</v>
      </c>
      <c r="H305" s="188" t="s">
        <v>81</v>
      </c>
      <c r="I305" s="143" t="s">
        <v>89</v>
      </c>
      <c r="J305" s="137" t="s">
        <v>82</v>
      </c>
      <c r="K305" s="144" t="s">
        <v>90</v>
      </c>
      <c r="L305" s="26" t="s">
        <v>73</v>
      </c>
      <c r="M305" s="68" t="s">
        <v>76</v>
      </c>
      <c r="N305" s="38"/>
    </row>
    <row r="306" spans="1:14" ht="12" customHeight="1" thickBot="1" x14ac:dyDescent="0.25">
      <c r="A306" s="52"/>
      <c r="B306" s="53"/>
      <c r="C306" s="145" t="s">
        <v>10</v>
      </c>
      <c r="D306" s="146" t="s">
        <v>641</v>
      </c>
      <c r="E306" s="146" t="s">
        <v>939</v>
      </c>
      <c r="F306" s="166">
        <v>18.885300000000001</v>
      </c>
      <c r="G306" s="106">
        <f>F306*(1-$G$45)</f>
        <v>18.885300000000001</v>
      </c>
      <c r="H306" s="116">
        <v>10</v>
      </c>
      <c r="I306" s="147" t="s">
        <v>330</v>
      </c>
      <c r="J306" s="116">
        <v>100</v>
      </c>
      <c r="K306" s="148" t="s">
        <v>332</v>
      </c>
      <c r="L306" s="6"/>
      <c r="M306" s="69">
        <f>SUM(L306*G306)</f>
        <v>0</v>
      </c>
      <c r="N306" s="37"/>
    </row>
    <row r="307" spans="1:14" ht="12" customHeight="1" thickBot="1" x14ac:dyDescent="0.25">
      <c r="A307" s="52"/>
      <c r="B307" s="53"/>
      <c r="C307" s="149" t="s">
        <v>13</v>
      </c>
      <c r="D307" s="150" t="s">
        <v>545</v>
      </c>
      <c r="E307" s="150" t="s">
        <v>940</v>
      </c>
      <c r="F307" s="168">
        <v>22.785525</v>
      </c>
      <c r="G307" s="106">
        <f>F307*(1-$G$45)</f>
        <v>22.785525</v>
      </c>
      <c r="H307" s="116">
        <v>10</v>
      </c>
      <c r="I307" s="147" t="s">
        <v>331</v>
      </c>
      <c r="J307" s="116">
        <v>100</v>
      </c>
      <c r="K307" s="148" t="s">
        <v>333</v>
      </c>
      <c r="L307" s="6"/>
      <c r="M307" s="69">
        <f>SUM(L307*G307)</f>
        <v>0</v>
      </c>
      <c r="N307" s="37"/>
    </row>
    <row r="308" spans="1:14" ht="12" customHeight="1" thickBot="1" x14ac:dyDescent="0.25">
      <c r="A308" s="54"/>
      <c r="B308" s="55"/>
      <c r="C308" s="149" t="s">
        <v>20</v>
      </c>
      <c r="D308" s="150" t="s">
        <v>546</v>
      </c>
      <c r="E308" s="150" t="s">
        <v>941</v>
      </c>
      <c r="F308" s="168">
        <v>42.033075000000004</v>
      </c>
      <c r="G308" s="106">
        <f>F308*(1-$G$45)</f>
        <v>42.033075000000004</v>
      </c>
      <c r="H308" s="116">
        <v>10</v>
      </c>
      <c r="I308" s="199" t="s">
        <v>406</v>
      </c>
      <c r="J308" s="116">
        <v>70</v>
      </c>
      <c r="K308" s="199" t="s">
        <v>407</v>
      </c>
      <c r="L308" s="6"/>
      <c r="M308" s="69">
        <f>SUM(L308*G308)</f>
        <v>0</v>
      </c>
      <c r="N308" s="37"/>
    </row>
    <row r="309" spans="1:14" ht="12" customHeight="1" x14ac:dyDescent="0.2">
      <c r="A309" s="17"/>
      <c r="B309" s="17"/>
      <c r="C309" s="117"/>
      <c r="D309" s="118"/>
      <c r="E309" s="118"/>
      <c r="F309" s="41"/>
      <c r="G309" s="37"/>
      <c r="H309" s="88"/>
      <c r="I309" s="163"/>
      <c r="J309" s="88"/>
      <c r="K309" s="163"/>
      <c r="L309" s="4"/>
      <c r="M309" s="70"/>
      <c r="N309" s="37"/>
    </row>
    <row r="310" spans="1:14" ht="12" customHeight="1" thickBot="1" x14ac:dyDescent="0.25">
      <c r="A310" s="17"/>
      <c r="B310" s="17"/>
      <c r="G310" s="37"/>
      <c r="H310" s="139"/>
      <c r="I310" s="187"/>
      <c r="J310" s="139"/>
      <c r="K310" s="187"/>
      <c r="L310" s="7"/>
      <c r="M310" s="70"/>
      <c r="N310" s="37"/>
    </row>
    <row r="311" spans="1:14" ht="23.1" customHeight="1" thickBot="1" x14ac:dyDescent="0.25">
      <c r="A311" s="278" t="s">
        <v>85</v>
      </c>
      <c r="B311" s="279"/>
      <c r="C311" s="100" t="s">
        <v>0</v>
      </c>
      <c r="D311" s="140" t="s">
        <v>68</v>
      </c>
      <c r="E311" s="98" t="s">
        <v>740</v>
      </c>
      <c r="F311" s="141" t="s">
        <v>1</v>
      </c>
      <c r="G311" s="236" t="s">
        <v>79</v>
      </c>
      <c r="H311" s="188" t="s">
        <v>81</v>
      </c>
      <c r="I311" s="184" t="s">
        <v>89</v>
      </c>
      <c r="J311" s="137" t="s">
        <v>82</v>
      </c>
      <c r="K311" s="185" t="s">
        <v>90</v>
      </c>
      <c r="L311" s="24" t="s">
        <v>73</v>
      </c>
      <c r="M311" s="68" t="s">
        <v>76</v>
      </c>
      <c r="N311" s="38"/>
    </row>
    <row r="312" spans="1:14" ht="12" customHeight="1" thickBot="1" x14ac:dyDescent="0.25">
      <c r="A312" s="52"/>
      <c r="B312" s="53"/>
      <c r="C312" s="145" t="s">
        <v>11</v>
      </c>
      <c r="D312" s="146" t="s">
        <v>547</v>
      </c>
      <c r="E312" s="146" t="s">
        <v>942</v>
      </c>
      <c r="F312" s="166">
        <v>15.237499999999999</v>
      </c>
      <c r="G312" s="106">
        <f>F312*(1-$G$45)</f>
        <v>15.237499999999999</v>
      </c>
      <c r="H312" s="116">
        <v>10</v>
      </c>
      <c r="I312" s="147" t="s">
        <v>334</v>
      </c>
      <c r="J312" s="116">
        <v>300</v>
      </c>
      <c r="K312" s="148" t="s">
        <v>336</v>
      </c>
      <c r="L312" s="6"/>
      <c r="M312" s="69">
        <f>SUM(L312*G312)</f>
        <v>0</v>
      </c>
      <c r="N312" s="37"/>
    </row>
    <row r="313" spans="1:14" ht="12" customHeight="1" thickBot="1" x14ac:dyDescent="0.25">
      <c r="A313" s="54"/>
      <c r="B313" s="55"/>
      <c r="C313" s="149" t="s">
        <v>86</v>
      </c>
      <c r="D313" s="150" t="s">
        <v>548</v>
      </c>
      <c r="E313" s="150" t="s">
        <v>943</v>
      </c>
      <c r="F313" s="168">
        <v>15.524999999999999</v>
      </c>
      <c r="G313" s="106">
        <f>F313*(1-$G$45)</f>
        <v>15.524999999999999</v>
      </c>
      <c r="H313" s="116">
        <v>10</v>
      </c>
      <c r="I313" s="147" t="s">
        <v>335</v>
      </c>
      <c r="J313" s="116">
        <v>100</v>
      </c>
      <c r="K313" s="148" t="s">
        <v>337</v>
      </c>
      <c r="L313" s="6"/>
      <c r="M313" s="69">
        <f>SUM(L313*G313)</f>
        <v>0</v>
      </c>
      <c r="N313" s="37"/>
    </row>
    <row r="314" spans="1:14" ht="12" customHeight="1" x14ac:dyDescent="0.2">
      <c r="A314" s="17"/>
      <c r="B314" s="17"/>
      <c r="G314" s="37"/>
      <c r="H314" s="139"/>
      <c r="I314" s="187"/>
      <c r="J314" s="139"/>
      <c r="K314" s="187"/>
      <c r="L314" s="7"/>
      <c r="M314" s="70"/>
      <c r="N314" s="37"/>
    </row>
    <row r="315" spans="1:14" ht="12" customHeight="1" x14ac:dyDescent="0.2">
      <c r="A315" s="17"/>
      <c r="B315" s="17"/>
      <c r="G315" s="37"/>
      <c r="H315" s="139"/>
      <c r="I315" s="187"/>
      <c r="J315" s="139"/>
      <c r="K315" s="187"/>
      <c r="L315" s="7"/>
      <c r="M315" s="70"/>
      <c r="N315" s="37"/>
    </row>
    <row r="316" spans="1:14" ht="12" customHeight="1" thickBot="1" x14ac:dyDescent="0.25">
      <c r="A316" s="17"/>
      <c r="B316" s="17"/>
      <c r="G316" s="37"/>
      <c r="H316" s="139"/>
      <c r="I316" s="187"/>
      <c r="J316" s="139"/>
      <c r="K316" s="187"/>
      <c r="L316" s="7"/>
      <c r="M316" s="70"/>
      <c r="N316" s="37"/>
    </row>
    <row r="317" spans="1:14" ht="23.1" customHeight="1" thickBot="1" x14ac:dyDescent="0.25">
      <c r="A317" s="278" t="s">
        <v>57</v>
      </c>
      <c r="B317" s="279"/>
      <c r="C317" s="100" t="s">
        <v>0</v>
      </c>
      <c r="D317" s="140" t="s">
        <v>68</v>
      </c>
      <c r="E317" s="98" t="s">
        <v>740</v>
      </c>
      <c r="F317" s="141" t="s">
        <v>1</v>
      </c>
      <c r="G317" s="99" t="s">
        <v>79</v>
      </c>
      <c r="H317" s="188" t="s">
        <v>81</v>
      </c>
      <c r="I317" s="143" t="s">
        <v>89</v>
      </c>
      <c r="J317" s="137" t="s">
        <v>82</v>
      </c>
      <c r="K317" s="144" t="s">
        <v>90</v>
      </c>
      <c r="L317" s="24" t="s">
        <v>73</v>
      </c>
      <c r="M317" s="68" t="s">
        <v>76</v>
      </c>
      <c r="N317" s="38"/>
    </row>
    <row r="318" spans="1:14" ht="12" customHeight="1" thickBot="1" x14ac:dyDescent="0.25">
      <c r="A318" s="52"/>
      <c r="B318" s="17"/>
      <c r="C318" s="149" t="s">
        <v>2</v>
      </c>
      <c r="D318" s="150" t="s">
        <v>549</v>
      </c>
      <c r="E318" s="150" t="s">
        <v>944</v>
      </c>
      <c r="F318" s="168">
        <v>6.3393749999999995</v>
      </c>
      <c r="G318" s="106">
        <f>F318*(1-$G$45)</f>
        <v>6.3393749999999995</v>
      </c>
      <c r="H318" s="116">
        <v>5</v>
      </c>
      <c r="I318" s="147" t="s">
        <v>338</v>
      </c>
      <c r="J318" s="116">
        <v>70</v>
      </c>
      <c r="K318" s="148" t="s">
        <v>342</v>
      </c>
      <c r="L318" s="6"/>
      <c r="M318" s="69">
        <f>SUM(L318*G318)</f>
        <v>0</v>
      </c>
      <c r="N318" s="37"/>
    </row>
    <row r="319" spans="1:14" ht="12" customHeight="1" thickBot="1" x14ac:dyDescent="0.25">
      <c r="A319" s="52"/>
      <c r="B319" s="17"/>
      <c r="C319" s="149" t="s">
        <v>3</v>
      </c>
      <c r="D319" s="150" t="s">
        <v>550</v>
      </c>
      <c r="E319" s="150" t="s">
        <v>945</v>
      </c>
      <c r="F319" s="168">
        <v>7.6917749999999998</v>
      </c>
      <c r="G319" s="106">
        <f>F319*(1-$G$45)</f>
        <v>7.6917749999999998</v>
      </c>
      <c r="H319" s="116">
        <v>5</v>
      </c>
      <c r="I319" s="147" t="s">
        <v>339</v>
      </c>
      <c r="J319" s="116">
        <v>50</v>
      </c>
      <c r="K319" s="148" t="s">
        <v>343</v>
      </c>
      <c r="L319" s="6"/>
      <c r="M319" s="69">
        <f>SUM(L319*G319)</f>
        <v>0</v>
      </c>
      <c r="N319" s="37"/>
    </row>
    <row r="320" spans="1:14" ht="12" customHeight="1" thickBot="1" x14ac:dyDescent="0.25">
      <c r="A320" s="52"/>
      <c r="B320" s="17"/>
      <c r="C320" s="149" t="s">
        <v>4</v>
      </c>
      <c r="D320" s="150" t="s">
        <v>551</v>
      </c>
      <c r="E320" s="150" t="s">
        <v>946</v>
      </c>
      <c r="F320" s="168">
        <v>13.680975</v>
      </c>
      <c r="G320" s="106">
        <f>F320*(1-$G$45)</f>
        <v>13.680975</v>
      </c>
      <c r="H320" s="116">
        <v>5</v>
      </c>
      <c r="I320" s="147" t="s">
        <v>340</v>
      </c>
      <c r="J320" s="116">
        <v>30</v>
      </c>
      <c r="K320" s="148" t="s">
        <v>344</v>
      </c>
      <c r="L320" s="6"/>
      <c r="M320" s="69">
        <f>SUM(L320*G320)</f>
        <v>0</v>
      </c>
      <c r="N320" s="37"/>
    </row>
    <row r="321" spans="1:14" ht="12" customHeight="1" thickBot="1" x14ac:dyDescent="0.25">
      <c r="A321" s="54"/>
      <c r="B321" s="59"/>
      <c r="C321" s="149" t="s">
        <v>5</v>
      </c>
      <c r="D321" s="150" t="s">
        <v>552</v>
      </c>
      <c r="E321" s="150" t="s">
        <v>947</v>
      </c>
      <c r="F321" s="168">
        <v>20.16525</v>
      </c>
      <c r="G321" s="106">
        <f>F321*(1-$G$45)</f>
        <v>20.16525</v>
      </c>
      <c r="H321" s="116">
        <v>1</v>
      </c>
      <c r="I321" s="221" t="s">
        <v>341</v>
      </c>
      <c r="J321" s="116">
        <v>20</v>
      </c>
      <c r="K321" s="222" t="s">
        <v>345</v>
      </c>
      <c r="L321" s="6"/>
      <c r="M321" s="69">
        <f>SUM(L321*G321)</f>
        <v>0</v>
      </c>
      <c r="N321" s="37"/>
    </row>
    <row r="322" spans="1:14" ht="12" customHeight="1" x14ac:dyDescent="0.2">
      <c r="A322" s="17"/>
      <c r="B322" s="17"/>
      <c r="G322" s="37"/>
      <c r="H322" s="139"/>
      <c r="I322" s="187"/>
      <c r="J322" s="139"/>
      <c r="K322" s="187"/>
      <c r="L322" s="7"/>
      <c r="M322" s="70"/>
      <c r="N322" s="37"/>
    </row>
    <row r="323" spans="1:14" ht="12" customHeight="1" thickBot="1" x14ac:dyDescent="0.25">
      <c r="A323" s="17"/>
      <c r="B323" s="17"/>
      <c r="G323" s="37"/>
      <c r="H323" s="139"/>
      <c r="I323" s="187"/>
      <c r="J323" s="139"/>
      <c r="K323" s="187"/>
      <c r="L323" s="7"/>
      <c r="M323" s="70"/>
      <c r="N323" s="37"/>
    </row>
    <row r="324" spans="1:14" ht="23.1" customHeight="1" thickBot="1" x14ac:dyDescent="0.25">
      <c r="A324" s="278" t="s">
        <v>1016</v>
      </c>
      <c r="B324" s="288"/>
      <c r="C324" s="237" t="s">
        <v>0</v>
      </c>
      <c r="D324" s="238" t="s">
        <v>68</v>
      </c>
      <c r="E324" s="98" t="s">
        <v>740</v>
      </c>
      <c r="F324" s="239" t="s">
        <v>1</v>
      </c>
      <c r="G324" s="239" t="s">
        <v>71</v>
      </c>
      <c r="H324" s="240" t="s">
        <v>81</v>
      </c>
      <c r="I324" s="241" t="s">
        <v>89</v>
      </c>
      <c r="J324" s="240" t="s">
        <v>82</v>
      </c>
      <c r="K324" s="242" t="s">
        <v>90</v>
      </c>
      <c r="L324" s="35" t="s">
        <v>73</v>
      </c>
      <c r="M324" s="75" t="s">
        <v>76</v>
      </c>
      <c r="N324" s="38"/>
    </row>
    <row r="325" spans="1:14" ht="12" customHeight="1" thickBot="1" x14ac:dyDescent="0.25">
      <c r="A325" s="52"/>
      <c r="B325" s="17"/>
      <c r="C325" s="149" t="s">
        <v>2</v>
      </c>
      <c r="D325" s="150" t="s">
        <v>553</v>
      </c>
      <c r="E325" s="150" t="s">
        <v>948</v>
      </c>
      <c r="F325" s="168">
        <v>11.604075</v>
      </c>
      <c r="G325" s="243">
        <f>F325*(1-$G$45)</f>
        <v>11.604075</v>
      </c>
      <c r="H325" s="244"/>
      <c r="I325" s="245" t="s">
        <v>346</v>
      </c>
      <c r="J325" s="244">
        <v>15</v>
      </c>
      <c r="K325" s="246" t="s">
        <v>350</v>
      </c>
      <c r="L325" s="34"/>
      <c r="M325" s="76">
        <f>SUM(L325*G325)</f>
        <v>0</v>
      </c>
      <c r="N325" s="37"/>
    </row>
    <row r="326" spans="1:14" ht="12" customHeight="1" thickBot="1" x14ac:dyDescent="0.25">
      <c r="A326" s="52"/>
      <c r="B326" s="17"/>
      <c r="C326" s="149" t="s">
        <v>3</v>
      </c>
      <c r="D326" s="150" t="s">
        <v>554</v>
      </c>
      <c r="E326" s="150" t="s">
        <v>949</v>
      </c>
      <c r="F326" s="168">
        <v>17.472525000000001</v>
      </c>
      <c r="G326" s="106">
        <f>F326*(1-$G$45)</f>
        <v>17.472525000000001</v>
      </c>
      <c r="H326" s="116"/>
      <c r="I326" s="147" t="s">
        <v>347</v>
      </c>
      <c r="J326" s="116">
        <v>7</v>
      </c>
      <c r="K326" s="148" t="s">
        <v>1047</v>
      </c>
      <c r="L326" s="6"/>
      <c r="M326" s="69">
        <f>SUM(L326*G326)</f>
        <v>0</v>
      </c>
      <c r="N326" s="37"/>
    </row>
    <row r="327" spans="1:14" ht="12" customHeight="1" thickBot="1" x14ac:dyDescent="0.25">
      <c r="A327" s="17"/>
      <c r="B327" s="17"/>
      <c r="C327" s="149" t="s">
        <v>4</v>
      </c>
      <c r="D327" s="150" t="s">
        <v>555</v>
      </c>
      <c r="E327" s="150" t="s">
        <v>950</v>
      </c>
      <c r="F327" s="168">
        <v>31.962524999999999</v>
      </c>
      <c r="G327" s="106">
        <f>F327*(1-$G$45)</f>
        <v>31.962524999999999</v>
      </c>
      <c r="H327" s="116"/>
      <c r="I327" s="147" t="s">
        <v>348</v>
      </c>
      <c r="J327" s="116">
        <v>5</v>
      </c>
      <c r="K327" s="148" t="s">
        <v>351</v>
      </c>
      <c r="L327" s="6"/>
      <c r="M327" s="69">
        <f>SUM(L327*G327)</f>
        <v>0</v>
      </c>
      <c r="N327" s="37"/>
    </row>
    <row r="328" spans="1:14" ht="12" customHeight="1" thickBot="1" x14ac:dyDescent="0.25">
      <c r="A328" s="54"/>
      <c r="B328" s="59"/>
      <c r="C328" s="149" t="s">
        <v>5</v>
      </c>
      <c r="D328" s="150" t="s">
        <v>556</v>
      </c>
      <c r="E328" s="150" t="s">
        <v>951</v>
      </c>
      <c r="F328" s="168">
        <v>56.547224999999997</v>
      </c>
      <c r="G328" s="106">
        <f>F328*(1-$G$45)</f>
        <v>56.547224999999997</v>
      </c>
      <c r="H328" s="116"/>
      <c r="I328" s="221" t="s">
        <v>349</v>
      </c>
      <c r="J328" s="116">
        <v>5</v>
      </c>
      <c r="K328" s="222" t="s">
        <v>352</v>
      </c>
      <c r="L328" s="6"/>
      <c r="M328" s="69">
        <f>SUM(L328*G328)</f>
        <v>0</v>
      </c>
      <c r="N328" s="37"/>
    </row>
    <row r="329" spans="1:14" ht="12" customHeight="1" thickBot="1" x14ac:dyDescent="0.25">
      <c r="A329" s="17"/>
      <c r="B329" s="17"/>
      <c r="G329" s="37"/>
      <c r="H329" s="139"/>
      <c r="I329" s="187"/>
      <c r="J329" s="139"/>
      <c r="K329" s="187"/>
      <c r="L329" s="7"/>
      <c r="M329" s="70"/>
      <c r="N329" s="37"/>
    </row>
    <row r="330" spans="1:14" ht="23.1" customHeight="1" thickBot="1" x14ac:dyDescent="0.25">
      <c r="A330" s="278" t="s">
        <v>64</v>
      </c>
      <c r="B330" s="279"/>
      <c r="C330" s="100" t="s">
        <v>0</v>
      </c>
      <c r="D330" s="140" t="s">
        <v>68</v>
      </c>
      <c r="E330" s="98" t="s">
        <v>740</v>
      </c>
      <c r="F330" s="141" t="s">
        <v>1</v>
      </c>
      <c r="G330" s="99" t="s">
        <v>79</v>
      </c>
      <c r="H330" s="188" t="s">
        <v>81</v>
      </c>
      <c r="I330" s="143" t="s">
        <v>89</v>
      </c>
      <c r="J330" s="137" t="s">
        <v>82</v>
      </c>
      <c r="K330" s="144" t="s">
        <v>90</v>
      </c>
      <c r="L330" s="24" t="s">
        <v>73</v>
      </c>
      <c r="M330" s="68" t="s">
        <v>76</v>
      </c>
      <c r="N330" s="38"/>
    </row>
    <row r="331" spans="1:14" ht="12" customHeight="1" thickBot="1" x14ac:dyDescent="0.25">
      <c r="A331" s="52"/>
      <c r="B331" s="53"/>
      <c r="C331" s="149" t="s">
        <v>2</v>
      </c>
      <c r="D331" s="150" t="s">
        <v>557</v>
      </c>
      <c r="E331" s="150" t="s">
        <v>952</v>
      </c>
      <c r="F331" s="168">
        <v>22.785525</v>
      </c>
      <c r="G331" s="106">
        <f t="shared" ref="G331:G336" si="35">F331*(1-$G$45)</f>
        <v>22.785525</v>
      </c>
      <c r="H331" s="116">
        <v>5</v>
      </c>
      <c r="I331" s="147" t="s">
        <v>353</v>
      </c>
      <c r="J331" s="116">
        <v>50</v>
      </c>
      <c r="K331" s="148" t="s">
        <v>359</v>
      </c>
      <c r="L331" s="6"/>
      <c r="M331" s="69">
        <f t="shared" ref="M331:M336" si="36">SUM(L331*G331)</f>
        <v>0</v>
      </c>
      <c r="N331" s="37"/>
    </row>
    <row r="332" spans="1:14" ht="12" customHeight="1" thickBot="1" x14ac:dyDescent="0.25">
      <c r="A332" s="52"/>
      <c r="B332" s="53"/>
      <c r="C332" s="149" t="s">
        <v>3</v>
      </c>
      <c r="D332" s="150" t="s">
        <v>558</v>
      </c>
      <c r="E332" s="150" t="s">
        <v>953</v>
      </c>
      <c r="F332" s="168">
        <v>28.98</v>
      </c>
      <c r="G332" s="106">
        <f t="shared" si="35"/>
        <v>28.98</v>
      </c>
      <c r="H332" s="116">
        <v>5</v>
      </c>
      <c r="I332" s="147" t="s">
        <v>354</v>
      </c>
      <c r="J332" s="116">
        <v>50</v>
      </c>
      <c r="K332" s="148" t="s">
        <v>360</v>
      </c>
      <c r="L332" s="6"/>
      <c r="M332" s="69">
        <f t="shared" si="36"/>
        <v>0</v>
      </c>
      <c r="N332" s="37"/>
    </row>
    <row r="333" spans="1:14" ht="12" customHeight="1" thickBot="1" x14ac:dyDescent="0.25">
      <c r="A333" s="52"/>
      <c r="B333" s="53"/>
      <c r="C333" s="149" t="s">
        <v>4</v>
      </c>
      <c r="D333" s="150" t="s">
        <v>559</v>
      </c>
      <c r="E333" s="150" t="s">
        <v>954</v>
      </c>
      <c r="F333" s="168">
        <v>48.746775</v>
      </c>
      <c r="G333" s="106">
        <f t="shared" si="35"/>
        <v>48.746775</v>
      </c>
      <c r="H333" s="116">
        <v>5</v>
      </c>
      <c r="I333" s="147" t="s">
        <v>355</v>
      </c>
      <c r="J333" s="116">
        <v>40</v>
      </c>
      <c r="K333" s="148" t="s">
        <v>361</v>
      </c>
      <c r="L333" s="6"/>
      <c r="M333" s="69">
        <f t="shared" si="36"/>
        <v>0</v>
      </c>
      <c r="N333" s="37"/>
    </row>
    <row r="334" spans="1:14" ht="12" customHeight="1" thickBot="1" x14ac:dyDescent="0.25">
      <c r="A334" s="52"/>
      <c r="B334" s="53"/>
      <c r="C334" s="149" t="s">
        <v>5</v>
      </c>
      <c r="D334" s="150" t="s">
        <v>560</v>
      </c>
      <c r="E334" s="150" t="s">
        <v>955</v>
      </c>
      <c r="F334" s="168">
        <v>90.236474999999999</v>
      </c>
      <c r="G334" s="106">
        <f t="shared" si="35"/>
        <v>90.236474999999999</v>
      </c>
      <c r="H334" s="116">
        <v>2</v>
      </c>
      <c r="I334" s="147" t="s">
        <v>356</v>
      </c>
      <c r="J334" s="116">
        <v>20</v>
      </c>
      <c r="K334" s="148" t="s">
        <v>362</v>
      </c>
      <c r="L334" s="6"/>
      <c r="M334" s="69">
        <f t="shared" si="36"/>
        <v>0</v>
      </c>
      <c r="N334" s="37"/>
    </row>
    <row r="335" spans="1:14" ht="12" customHeight="1" thickBot="1" x14ac:dyDescent="0.25">
      <c r="A335" s="52"/>
      <c r="B335" s="53"/>
      <c r="C335" s="149" t="s">
        <v>6</v>
      </c>
      <c r="D335" s="150" t="s">
        <v>561</v>
      </c>
      <c r="E335" s="150" t="s">
        <v>956</v>
      </c>
      <c r="F335" s="168">
        <v>141.45862499999998</v>
      </c>
      <c r="G335" s="106">
        <f t="shared" si="35"/>
        <v>141.45862499999998</v>
      </c>
      <c r="H335" s="116">
        <v>2</v>
      </c>
      <c r="I335" s="147" t="s">
        <v>357</v>
      </c>
      <c r="J335" s="116">
        <v>10</v>
      </c>
      <c r="K335" s="148" t="s">
        <v>363</v>
      </c>
      <c r="L335" s="6"/>
      <c r="M335" s="69">
        <f t="shared" si="36"/>
        <v>0</v>
      </c>
      <c r="N335" s="37"/>
    </row>
    <row r="336" spans="1:14" ht="12" customHeight="1" thickBot="1" x14ac:dyDescent="0.25">
      <c r="A336" s="54"/>
      <c r="B336" s="55"/>
      <c r="C336" s="145" t="s">
        <v>7</v>
      </c>
      <c r="D336" s="146" t="s">
        <v>562</v>
      </c>
      <c r="E336" s="146" t="s">
        <v>957</v>
      </c>
      <c r="F336" s="166">
        <v>216.951525</v>
      </c>
      <c r="G336" s="106">
        <f t="shared" si="35"/>
        <v>216.951525</v>
      </c>
      <c r="H336" s="116">
        <v>1</v>
      </c>
      <c r="I336" s="147" t="s">
        <v>358</v>
      </c>
      <c r="J336" s="116">
        <v>8</v>
      </c>
      <c r="K336" s="148" t="s">
        <v>364</v>
      </c>
      <c r="L336" s="6"/>
      <c r="M336" s="69">
        <f t="shared" si="36"/>
        <v>0</v>
      </c>
      <c r="N336" s="37"/>
    </row>
    <row r="337" spans="1:14" ht="12" customHeight="1" x14ac:dyDescent="0.2">
      <c r="A337" s="17"/>
      <c r="B337" s="17"/>
      <c r="G337" s="37"/>
      <c r="H337" s="139"/>
      <c r="I337" s="187"/>
      <c r="J337" s="139"/>
      <c r="K337" s="187"/>
      <c r="L337" s="7"/>
      <c r="M337" s="70"/>
      <c r="N337" s="37"/>
    </row>
    <row r="338" spans="1:14" ht="12" customHeight="1" thickBot="1" x14ac:dyDescent="0.25">
      <c r="A338" s="17"/>
      <c r="B338" s="17"/>
      <c r="G338" s="37"/>
      <c r="H338" s="139"/>
      <c r="I338" s="187"/>
      <c r="J338" s="139"/>
      <c r="K338" s="187"/>
      <c r="L338" s="7"/>
      <c r="M338" s="70"/>
      <c r="N338" s="37"/>
    </row>
    <row r="339" spans="1:14" ht="23.1" customHeight="1" thickBot="1" x14ac:dyDescent="0.25">
      <c r="A339" s="278" t="s">
        <v>65</v>
      </c>
      <c r="B339" s="279"/>
      <c r="C339" s="100" t="s">
        <v>0</v>
      </c>
      <c r="D339" s="140" t="s">
        <v>68</v>
      </c>
      <c r="E339" s="98" t="s">
        <v>740</v>
      </c>
      <c r="F339" s="141" t="s">
        <v>1</v>
      </c>
      <c r="G339" s="99" t="s">
        <v>71</v>
      </c>
      <c r="H339" s="188" t="s">
        <v>81</v>
      </c>
      <c r="I339" s="184" t="s">
        <v>89</v>
      </c>
      <c r="J339" s="137" t="s">
        <v>82</v>
      </c>
      <c r="K339" s="185" t="s">
        <v>90</v>
      </c>
      <c r="L339" s="24" t="s">
        <v>73</v>
      </c>
      <c r="M339" s="68" t="s">
        <v>76</v>
      </c>
      <c r="N339" s="38"/>
    </row>
    <row r="340" spans="1:14" ht="12" customHeight="1" thickBot="1" x14ac:dyDescent="0.25">
      <c r="A340" s="52"/>
      <c r="B340" s="53"/>
      <c r="C340" s="149" t="s">
        <v>66</v>
      </c>
      <c r="D340" s="150" t="s">
        <v>563</v>
      </c>
      <c r="E340" s="150" t="s">
        <v>958</v>
      </c>
      <c r="F340" s="168">
        <v>64.021650000000008</v>
      </c>
      <c r="G340" s="106">
        <f>F340*(1-$G$45)</f>
        <v>64.021650000000008</v>
      </c>
      <c r="H340" s="116">
        <v>5</v>
      </c>
      <c r="I340" s="147" t="s">
        <v>365</v>
      </c>
      <c r="J340" s="116">
        <v>30</v>
      </c>
      <c r="K340" s="148" t="s">
        <v>367</v>
      </c>
      <c r="L340" s="6"/>
      <c r="M340" s="69">
        <v>0</v>
      </c>
      <c r="N340" s="37"/>
    </row>
    <row r="341" spans="1:14" ht="12" customHeight="1" thickBot="1" x14ac:dyDescent="0.25">
      <c r="A341" s="54"/>
      <c r="B341" s="55"/>
      <c r="C341" s="145" t="s">
        <v>67</v>
      </c>
      <c r="D341" s="146" t="s">
        <v>564</v>
      </c>
      <c r="E341" s="146" t="s">
        <v>959</v>
      </c>
      <c r="F341" s="166">
        <v>65.965725000000006</v>
      </c>
      <c r="G341" s="106">
        <f>F341*(1-$G$45)</f>
        <v>65.965725000000006</v>
      </c>
      <c r="H341" s="116">
        <v>5</v>
      </c>
      <c r="I341" s="147" t="s">
        <v>366</v>
      </c>
      <c r="J341" s="116">
        <v>30</v>
      </c>
      <c r="K341" s="148" t="s">
        <v>368</v>
      </c>
      <c r="L341" s="6"/>
      <c r="M341" s="69">
        <v>0</v>
      </c>
      <c r="N341" s="37"/>
    </row>
    <row r="342" spans="1:14" ht="12" customHeight="1" x14ac:dyDescent="0.2">
      <c r="A342" s="17"/>
      <c r="B342" s="17"/>
      <c r="C342" s="117"/>
      <c r="D342" s="118"/>
      <c r="E342" s="118"/>
      <c r="F342" s="41"/>
      <c r="G342" s="37"/>
      <c r="H342" s="88"/>
      <c r="I342" s="120"/>
      <c r="J342" s="88"/>
      <c r="K342" s="198"/>
      <c r="L342" s="4"/>
      <c r="M342" s="70"/>
      <c r="N342" s="37"/>
    </row>
    <row r="343" spans="1:14" ht="12" customHeight="1" x14ac:dyDescent="0.2">
      <c r="A343" s="17"/>
      <c r="B343" s="17"/>
      <c r="C343" s="117"/>
      <c r="D343" s="118"/>
      <c r="E343" s="118"/>
      <c r="F343" s="41"/>
      <c r="G343" s="37"/>
      <c r="H343" s="88"/>
      <c r="I343" s="120"/>
      <c r="J343" s="88"/>
      <c r="K343" s="198"/>
      <c r="L343" s="4"/>
      <c r="M343" s="70"/>
      <c r="N343" s="37"/>
    </row>
    <row r="344" spans="1:14" ht="12" customHeight="1" x14ac:dyDescent="0.2">
      <c r="A344" s="17"/>
      <c r="B344" s="17"/>
      <c r="G344" s="37"/>
      <c r="H344" s="139"/>
      <c r="I344" s="187"/>
      <c r="J344" s="139"/>
      <c r="K344" s="187"/>
      <c r="L344" s="7"/>
      <c r="M344" s="70"/>
      <c r="N344" s="37"/>
    </row>
    <row r="345" spans="1:14" ht="12" customHeight="1" thickBot="1" x14ac:dyDescent="0.25">
      <c r="A345" s="17"/>
      <c r="B345" s="17"/>
      <c r="G345" s="37"/>
      <c r="H345" s="139"/>
      <c r="I345" s="187"/>
      <c r="J345" s="139"/>
      <c r="K345" s="187"/>
      <c r="L345" s="7"/>
      <c r="M345" s="70"/>
      <c r="N345" s="37"/>
    </row>
    <row r="346" spans="1:14" ht="23.1" customHeight="1" thickBot="1" x14ac:dyDescent="0.25">
      <c r="A346" s="278" t="s">
        <v>58</v>
      </c>
      <c r="B346" s="279"/>
      <c r="C346" s="100" t="s">
        <v>0</v>
      </c>
      <c r="D346" s="140" t="s">
        <v>68</v>
      </c>
      <c r="E346" s="98" t="s">
        <v>740</v>
      </c>
      <c r="F346" s="141" t="s">
        <v>1</v>
      </c>
      <c r="G346" s="99" t="s">
        <v>79</v>
      </c>
      <c r="H346" s="188" t="s">
        <v>81</v>
      </c>
      <c r="I346" s="143" t="s">
        <v>89</v>
      </c>
      <c r="J346" s="137" t="s">
        <v>82</v>
      </c>
      <c r="K346" s="144" t="s">
        <v>90</v>
      </c>
      <c r="L346" s="24" t="s">
        <v>73</v>
      </c>
      <c r="M346" s="68" t="s">
        <v>76</v>
      </c>
      <c r="N346" s="38"/>
    </row>
    <row r="347" spans="1:14" ht="12" customHeight="1" thickBot="1" x14ac:dyDescent="0.25">
      <c r="A347" s="52"/>
      <c r="B347" s="53"/>
      <c r="C347" s="145" t="s">
        <v>627</v>
      </c>
      <c r="D347" s="146" t="s">
        <v>637</v>
      </c>
      <c r="E347" s="146" t="s">
        <v>960</v>
      </c>
      <c r="F347" s="166">
        <v>1.1247862499999999</v>
      </c>
      <c r="G347" s="106">
        <f t="shared" ref="G347:G353" si="37">F347*(1-$G$45)</f>
        <v>1.1247862499999999</v>
      </c>
      <c r="H347" s="116">
        <v>50</v>
      </c>
      <c r="I347" s="147" t="s">
        <v>369</v>
      </c>
      <c r="J347" s="116">
        <v>500</v>
      </c>
      <c r="K347" s="148" t="s">
        <v>376</v>
      </c>
      <c r="L347" s="6"/>
      <c r="M347" s="69">
        <f t="shared" ref="M347:M353" si="38">SUM(L347*G347)</f>
        <v>0</v>
      </c>
      <c r="N347" s="37"/>
    </row>
    <row r="348" spans="1:14" ht="12" customHeight="1" thickBot="1" x14ac:dyDescent="0.25">
      <c r="A348" s="52"/>
      <c r="B348" s="53"/>
      <c r="C348" s="149" t="s">
        <v>2</v>
      </c>
      <c r="D348" s="150" t="s">
        <v>565</v>
      </c>
      <c r="E348" s="150" t="s">
        <v>961</v>
      </c>
      <c r="F348" s="168">
        <v>1.1736899999999999</v>
      </c>
      <c r="G348" s="106">
        <f t="shared" si="37"/>
        <v>1.1736899999999999</v>
      </c>
      <c r="H348" s="116">
        <v>50</v>
      </c>
      <c r="I348" s="147" t="s">
        <v>370</v>
      </c>
      <c r="J348" s="116">
        <v>400</v>
      </c>
      <c r="K348" s="148" t="s">
        <v>377</v>
      </c>
      <c r="L348" s="6"/>
      <c r="M348" s="69">
        <f t="shared" si="38"/>
        <v>0</v>
      </c>
      <c r="N348" s="37"/>
    </row>
    <row r="349" spans="1:14" ht="12" customHeight="1" thickBot="1" x14ac:dyDescent="0.25">
      <c r="A349" s="52"/>
      <c r="B349" s="53"/>
      <c r="C349" s="149" t="s">
        <v>3</v>
      </c>
      <c r="D349" s="150" t="s">
        <v>566</v>
      </c>
      <c r="E349" s="150" t="s">
        <v>962</v>
      </c>
      <c r="F349" s="168">
        <v>1.4508112500000001</v>
      </c>
      <c r="G349" s="106">
        <f t="shared" si="37"/>
        <v>1.4508112500000001</v>
      </c>
      <c r="H349" s="116">
        <v>50</v>
      </c>
      <c r="I349" s="147" t="s">
        <v>371</v>
      </c>
      <c r="J349" s="116">
        <v>300</v>
      </c>
      <c r="K349" s="148" t="s">
        <v>378</v>
      </c>
      <c r="L349" s="6"/>
      <c r="M349" s="69">
        <f t="shared" si="38"/>
        <v>0</v>
      </c>
      <c r="N349" s="37"/>
    </row>
    <row r="350" spans="1:14" ht="12" customHeight="1" thickBot="1" x14ac:dyDescent="0.25">
      <c r="A350" s="52"/>
      <c r="B350" s="53"/>
      <c r="C350" s="149" t="s">
        <v>4</v>
      </c>
      <c r="D350" s="150" t="s">
        <v>567</v>
      </c>
      <c r="E350" s="150" t="s">
        <v>963</v>
      </c>
      <c r="F350" s="168">
        <v>1.6627275000000004</v>
      </c>
      <c r="G350" s="106">
        <f t="shared" si="37"/>
        <v>1.6627275000000004</v>
      </c>
      <c r="H350" s="116">
        <v>25</v>
      </c>
      <c r="I350" s="147" t="s">
        <v>372</v>
      </c>
      <c r="J350" s="116">
        <v>200</v>
      </c>
      <c r="K350" s="148" t="s">
        <v>379</v>
      </c>
      <c r="L350" s="6"/>
      <c r="M350" s="69">
        <f t="shared" si="38"/>
        <v>0</v>
      </c>
      <c r="N350" s="37"/>
    </row>
    <row r="351" spans="1:14" ht="12" customHeight="1" thickBot="1" x14ac:dyDescent="0.25">
      <c r="A351" s="52"/>
      <c r="B351" s="53"/>
      <c r="C351" s="233" t="s">
        <v>5</v>
      </c>
      <c r="D351" s="156" t="s">
        <v>568</v>
      </c>
      <c r="E351" s="156" t="s">
        <v>964</v>
      </c>
      <c r="F351" s="191">
        <v>3.43956375</v>
      </c>
      <c r="G351" s="157">
        <f t="shared" si="37"/>
        <v>3.43956375</v>
      </c>
      <c r="H351" s="159">
        <v>20</v>
      </c>
      <c r="I351" s="173" t="s">
        <v>373</v>
      </c>
      <c r="J351" s="159">
        <v>320</v>
      </c>
      <c r="K351" s="215" t="s">
        <v>380</v>
      </c>
      <c r="L351" s="5"/>
      <c r="M351" s="73">
        <f t="shared" si="38"/>
        <v>0</v>
      </c>
      <c r="N351" s="37"/>
    </row>
    <row r="352" spans="1:14" ht="12" customHeight="1" thickBot="1" x14ac:dyDescent="0.25">
      <c r="A352" s="52"/>
      <c r="B352" s="53"/>
      <c r="C352" s="145" t="s">
        <v>6</v>
      </c>
      <c r="D352" s="104" t="s">
        <v>569</v>
      </c>
      <c r="E352" s="104" t="s">
        <v>965</v>
      </c>
      <c r="F352" s="247">
        <v>4.2872287499999997</v>
      </c>
      <c r="G352" s="106">
        <f t="shared" si="37"/>
        <v>4.2872287499999997</v>
      </c>
      <c r="H352" s="248">
        <v>10</v>
      </c>
      <c r="I352" s="113" t="s">
        <v>374</v>
      </c>
      <c r="J352" s="248">
        <v>100</v>
      </c>
      <c r="K352" s="212" t="s">
        <v>381</v>
      </c>
      <c r="L352" s="31"/>
      <c r="M352" s="69">
        <f t="shared" si="38"/>
        <v>0</v>
      </c>
      <c r="N352" s="37"/>
    </row>
    <row r="353" spans="1:17" ht="11.25" customHeight="1" thickBot="1" x14ac:dyDescent="0.25">
      <c r="A353" s="54"/>
      <c r="B353" s="55"/>
      <c r="C353" s="249" t="s">
        <v>7</v>
      </c>
      <c r="D353" s="104" t="s">
        <v>570</v>
      </c>
      <c r="E353" s="104" t="s">
        <v>966</v>
      </c>
      <c r="F353" s="105">
        <v>6.2596800000000004</v>
      </c>
      <c r="G353" s="200">
        <f t="shared" si="37"/>
        <v>6.2596800000000004</v>
      </c>
      <c r="H353" s="116">
        <v>10</v>
      </c>
      <c r="I353" s="250" t="s">
        <v>375</v>
      </c>
      <c r="J353" s="116">
        <v>100</v>
      </c>
      <c r="K353" s="251" t="s">
        <v>382</v>
      </c>
      <c r="L353" s="6"/>
      <c r="M353" s="77">
        <f t="shared" si="38"/>
        <v>0</v>
      </c>
      <c r="N353" s="37"/>
    </row>
    <row r="354" spans="1:17" ht="12" customHeight="1" x14ac:dyDescent="0.2">
      <c r="A354" s="17"/>
      <c r="B354" s="17"/>
      <c r="C354" s="117"/>
      <c r="D354" s="118"/>
      <c r="E354" s="118"/>
      <c r="F354" s="41"/>
      <c r="G354" s="37"/>
      <c r="H354" s="88"/>
      <c r="I354" s="163"/>
      <c r="J354" s="88"/>
      <c r="K354" s="163"/>
      <c r="L354" s="4"/>
      <c r="M354" s="70"/>
      <c r="N354" s="37"/>
    </row>
    <row r="355" spans="1:17" ht="12" customHeight="1" thickBot="1" x14ac:dyDescent="0.25">
      <c r="A355" s="17"/>
      <c r="B355" s="17"/>
      <c r="C355" s="117"/>
      <c r="D355" s="118"/>
      <c r="E355" s="118"/>
      <c r="F355" s="41"/>
      <c r="G355" s="200"/>
      <c r="H355" s="139"/>
      <c r="I355" s="187"/>
      <c r="J355" s="139"/>
      <c r="K355" s="187"/>
      <c r="L355" s="7"/>
      <c r="M355" s="70"/>
      <c r="N355" s="37"/>
    </row>
    <row r="356" spans="1:17" s="3" customFormat="1" ht="23.1" customHeight="1" thickBot="1" x14ac:dyDescent="0.25">
      <c r="A356" s="278" t="s">
        <v>69</v>
      </c>
      <c r="B356" s="288"/>
      <c r="C356" s="279"/>
      <c r="D356" s="140" t="s">
        <v>68</v>
      </c>
      <c r="E356" s="98" t="s">
        <v>740</v>
      </c>
      <c r="F356" s="141" t="s">
        <v>1</v>
      </c>
      <c r="G356" s="201" t="s">
        <v>71</v>
      </c>
      <c r="H356" s="188" t="s">
        <v>81</v>
      </c>
      <c r="I356" s="184" t="s">
        <v>89</v>
      </c>
      <c r="J356" s="137" t="s">
        <v>82</v>
      </c>
      <c r="K356" s="185" t="s">
        <v>90</v>
      </c>
      <c r="L356" s="24" t="s">
        <v>73</v>
      </c>
      <c r="M356" s="68" t="s">
        <v>76</v>
      </c>
      <c r="N356" s="38"/>
      <c r="O356" s="273"/>
      <c r="P356" s="85"/>
      <c r="Q356" s="276"/>
    </row>
    <row r="357" spans="1:17" ht="12" customHeight="1" thickBot="1" x14ac:dyDescent="0.25">
      <c r="A357" s="60"/>
      <c r="B357" s="63"/>
      <c r="C357" s="103"/>
      <c r="D357" s="104" t="s">
        <v>636</v>
      </c>
      <c r="E357" s="146" t="s">
        <v>967</v>
      </c>
      <c r="F357" s="166">
        <v>5.1262383900000001</v>
      </c>
      <c r="G357" s="106">
        <f>F357*(1-$G$45)</f>
        <v>5.1262383900000001</v>
      </c>
      <c r="H357" s="116">
        <v>10</v>
      </c>
      <c r="I357" s="162" t="s">
        <v>383</v>
      </c>
      <c r="J357" s="116">
        <v>200</v>
      </c>
      <c r="K357" s="162" t="s">
        <v>384</v>
      </c>
      <c r="L357" s="6"/>
      <c r="M357" s="69">
        <f>SUM(L357*G357)</f>
        <v>0</v>
      </c>
      <c r="N357" s="37"/>
    </row>
    <row r="358" spans="1:17" ht="12" customHeight="1" x14ac:dyDescent="0.2">
      <c r="A358" s="17"/>
      <c r="B358" s="17"/>
      <c r="C358" s="117"/>
      <c r="D358" s="118"/>
      <c r="E358" s="118"/>
      <c r="F358" s="41"/>
      <c r="G358" s="37"/>
      <c r="H358" s="88"/>
      <c r="I358" s="163"/>
      <c r="J358" s="88"/>
      <c r="K358" s="163"/>
      <c r="L358" s="4"/>
      <c r="M358" s="70"/>
      <c r="N358" s="37"/>
    </row>
    <row r="359" spans="1:17" ht="12" customHeight="1" thickBot="1" x14ac:dyDescent="0.25">
      <c r="A359" s="17"/>
      <c r="B359" s="17"/>
      <c r="C359" s="117"/>
      <c r="D359" s="118"/>
      <c r="E359" s="118"/>
      <c r="F359" s="41"/>
      <c r="G359" s="37"/>
      <c r="H359" s="88"/>
      <c r="I359" s="163"/>
      <c r="J359" s="88"/>
      <c r="K359" s="163"/>
      <c r="L359" s="4"/>
      <c r="M359" s="70"/>
      <c r="N359" s="37"/>
    </row>
    <row r="360" spans="1:17" ht="34.5" thickBot="1" x14ac:dyDescent="0.25">
      <c r="A360" s="278" t="s">
        <v>684</v>
      </c>
      <c r="B360" s="279"/>
      <c r="C360" s="100" t="s">
        <v>0</v>
      </c>
      <c r="D360" s="140" t="s">
        <v>68</v>
      </c>
      <c r="E360" s="98" t="s">
        <v>740</v>
      </c>
      <c r="F360" s="141" t="s">
        <v>1</v>
      </c>
      <c r="G360" s="99" t="s">
        <v>79</v>
      </c>
      <c r="H360" s="188" t="s">
        <v>81</v>
      </c>
      <c r="I360" s="143" t="s">
        <v>89</v>
      </c>
      <c r="J360" s="137" t="s">
        <v>82</v>
      </c>
      <c r="K360" s="144" t="s">
        <v>90</v>
      </c>
      <c r="L360" s="24" t="s">
        <v>73</v>
      </c>
      <c r="M360" s="68" t="s">
        <v>76</v>
      </c>
      <c r="N360" s="37"/>
    </row>
    <row r="361" spans="1:17" ht="12" customHeight="1" thickBot="1" x14ac:dyDescent="0.25">
      <c r="A361" s="52"/>
      <c r="B361" s="53"/>
      <c r="C361" s="149" t="s">
        <v>2</v>
      </c>
      <c r="D361" s="150" t="s">
        <v>688</v>
      </c>
      <c r="E361" s="150" t="s">
        <v>968</v>
      </c>
      <c r="F361" s="168">
        <v>21.131249999999998</v>
      </c>
      <c r="G361" s="106">
        <f>F361*(1-$G$45)</f>
        <v>21.131249999999998</v>
      </c>
      <c r="H361" s="116">
        <v>10</v>
      </c>
      <c r="I361" s="147" t="s">
        <v>1017</v>
      </c>
      <c r="J361" s="116">
        <v>50</v>
      </c>
      <c r="K361" s="148" t="s">
        <v>1020</v>
      </c>
      <c r="L361" s="6"/>
      <c r="M361" s="69">
        <f>SUM(L361*G361)</f>
        <v>0</v>
      </c>
      <c r="N361" s="37"/>
    </row>
    <row r="362" spans="1:17" ht="12" customHeight="1" thickBot="1" x14ac:dyDescent="0.25">
      <c r="A362" s="52"/>
      <c r="B362" s="53"/>
      <c r="C362" s="149" t="s">
        <v>3</v>
      </c>
      <c r="D362" s="150" t="s">
        <v>689</v>
      </c>
      <c r="E362" s="150" t="s">
        <v>969</v>
      </c>
      <c r="F362" s="168">
        <v>25.852575000000002</v>
      </c>
      <c r="G362" s="106">
        <f>F362*(1-$G$45)</f>
        <v>25.852575000000002</v>
      </c>
      <c r="H362" s="116">
        <v>5</v>
      </c>
      <c r="I362" s="147" t="s">
        <v>1018</v>
      </c>
      <c r="J362" s="116">
        <v>35</v>
      </c>
      <c r="K362" s="147" t="s">
        <v>1021</v>
      </c>
      <c r="L362" s="6"/>
      <c r="M362" s="69">
        <f>SUM(L362*G362)</f>
        <v>0</v>
      </c>
      <c r="N362" s="37"/>
    </row>
    <row r="363" spans="1:17" ht="12" customHeight="1" thickBot="1" x14ac:dyDescent="0.25">
      <c r="A363" s="54"/>
      <c r="B363" s="55"/>
      <c r="C363" s="149" t="s">
        <v>4</v>
      </c>
      <c r="D363" s="150" t="s">
        <v>690</v>
      </c>
      <c r="E363" s="150" t="s">
        <v>970</v>
      </c>
      <c r="F363" s="168">
        <v>27.989850000000001</v>
      </c>
      <c r="G363" s="106">
        <f>F363*(1-$G$45)</f>
        <v>27.989850000000001</v>
      </c>
      <c r="H363" s="116">
        <v>5</v>
      </c>
      <c r="I363" s="147" t="s">
        <v>1019</v>
      </c>
      <c r="J363" s="116">
        <v>30</v>
      </c>
      <c r="K363" s="147" t="s">
        <v>1022</v>
      </c>
      <c r="L363" s="6"/>
      <c r="M363" s="69">
        <f>SUM(L363*G363)</f>
        <v>0</v>
      </c>
      <c r="N363" s="37"/>
    </row>
    <row r="364" spans="1:17" ht="12" customHeight="1" x14ac:dyDescent="0.2">
      <c r="A364" s="17"/>
      <c r="B364" s="17"/>
      <c r="C364" s="117"/>
      <c r="D364" s="118"/>
      <c r="E364" s="118"/>
      <c r="F364" s="41"/>
      <c r="G364" s="37"/>
      <c r="H364" s="88"/>
      <c r="I364" s="163"/>
      <c r="J364" s="88"/>
      <c r="K364" s="163"/>
      <c r="L364" s="4"/>
      <c r="M364" s="70"/>
      <c r="N364" s="37"/>
    </row>
    <row r="365" spans="1:17" ht="12" customHeight="1" thickBot="1" x14ac:dyDescent="0.25">
      <c r="A365" s="17"/>
      <c r="B365" s="17"/>
      <c r="C365" s="117"/>
      <c r="D365" s="118"/>
      <c r="E365" s="118"/>
      <c r="F365" s="41"/>
      <c r="G365" s="37"/>
      <c r="H365" s="88"/>
      <c r="I365" s="163"/>
      <c r="J365" s="88"/>
      <c r="K365" s="163"/>
      <c r="L365" s="4"/>
      <c r="M365" s="70"/>
      <c r="N365" s="37"/>
    </row>
    <row r="366" spans="1:17" ht="34.5" thickBot="1" x14ac:dyDescent="0.25">
      <c r="A366" s="278" t="s">
        <v>685</v>
      </c>
      <c r="B366" s="279"/>
      <c r="C366" s="100" t="s">
        <v>0</v>
      </c>
      <c r="D366" s="140" t="s">
        <v>68</v>
      </c>
      <c r="E366" s="98" t="s">
        <v>740</v>
      </c>
      <c r="F366" s="141" t="s">
        <v>1</v>
      </c>
      <c r="G366" s="99" t="s">
        <v>79</v>
      </c>
      <c r="H366" s="188" t="s">
        <v>81</v>
      </c>
      <c r="I366" s="143" t="s">
        <v>89</v>
      </c>
      <c r="J366" s="137" t="s">
        <v>82</v>
      </c>
      <c r="K366" s="144" t="s">
        <v>90</v>
      </c>
      <c r="L366" s="24" t="s">
        <v>73</v>
      </c>
      <c r="M366" s="68" t="s">
        <v>76</v>
      </c>
      <c r="N366" s="37"/>
    </row>
    <row r="367" spans="1:17" ht="12" customHeight="1" thickBot="1" x14ac:dyDescent="0.25">
      <c r="A367" s="54"/>
      <c r="B367" s="55"/>
      <c r="C367" s="149" t="s">
        <v>2</v>
      </c>
      <c r="D367" s="150" t="s">
        <v>691</v>
      </c>
      <c r="E367" s="150" t="s">
        <v>971</v>
      </c>
      <c r="F367" s="168">
        <v>13.88625</v>
      </c>
      <c r="G367" s="106">
        <f>F367*(1-$G$45)</f>
        <v>13.88625</v>
      </c>
      <c r="H367" s="116">
        <v>10</v>
      </c>
      <c r="I367" s="147" t="s">
        <v>1024</v>
      </c>
      <c r="J367" s="116">
        <v>90</v>
      </c>
      <c r="K367" s="147" t="s">
        <v>1023</v>
      </c>
      <c r="L367" s="6"/>
      <c r="M367" s="69">
        <f>SUM(L367*G367)</f>
        <v>0</v>
      </c>
      <c r="N367" s="37"/>
    </row>
    <row r="368" spans="1:17" ht="12" customHeight="1" x14ac:dyDescent="0.2">
      <c r="A368" s="17"/>
      <c r="B368" s="17"/>
      <c r="C368" s="117"/>
      <c r="D368" s="118"/>
      <c r="E368" s="118"/>
      <c r="F368" s="41"/>
      <c r="G368" s="37"/>
      <c r="H368" s="88"/>
      <c r="I368" s="120"/>
      <c r="J368" s="88"/>
      <c r="K368" s="120"/>
      <c r="L368" s="4"/>
      <c r="M368" s="70"/>
      <c r="N368" s="37"/>
    </row>
    <row r="369" spans="1:14" ht="12" customHeight="1" x14ac:dyDescent="0.2">
      <c r="A369" s="17"/>
      <c r="B369" s="17"/>
      <c r="C369" s="117"/>
      <c r="D369" s="118"/>
      <c r="E369" s="118"/>
      <c r="F369" s="41"/>
      <c r="G369" s="37"/>
      <c r="H369" s="88"/>
      <c r="I369" s="163"/>
      <c r="J369" s="88"/>
      <c r="K369" s="163"/>
      <c r="L369" s="4"/>
      <c r="M369" s="70"/>
      <c r="N369" s="37"/>
    </row>
    <row r="370" spans="1:14" ht="12" customHeight="1" thickBot="1" x14ac:dyDescent="0.25">
      <c r="A370" s="17"/>
      <c r="B370" s="17"/>
      <c r="C370" s="117"/>
      <c r="D370" s="118"/>
      <c r="E370" s="118"/>
      <c r="F370" s="41"/>
      <c r="G370" s="37"/>
      <c r="H370" s="88"/>
      <c r="I370" s="163"/>
      <c r="J370" s="88"/>
      <c r="K370" s="163"/>
      <c r="L370" s="4"/>
      <c r="M370" s="70"/>
      <c r="N370" s="37"/>
    </row>
    <row r="371" spans="1:14" ht="34.5" thickBot="1" x14ac:dyDescent="0.25">
      <c r="A371" s="278" t="s">
        <v>686</v>
      </c>
      <c r="B371" s="279"/>
      <c r="C371" s="100" t="s">
        <v>0</v>
      </c>
      <c r="D371" s="140" t="s">
        <v>68</v>
      </c>
      <c r="E371" s="98" t="s">
        <v>740</v>
      </c>
      <c r="F371" s="141" t="s">
        <v>1</v>
      </c>
      <c r="G371" s="99" t="s">
        <v>79</v>
      </c>
      <c r="H371" s="188" t="s">
        <v>81</v>
      </c>
      <c r="I371" s="143" t="s">
        <v>89</v>
      </c>
      <c r="J371" s="137" t="s">
        <v>82</v>
      </c>
      <c r="K371" s="144" t="s">
        <v>90</v>
      </c>
      <c r="L371" s="24" t="s">
        <v>73</v>
      </c>
      <c r="M371" s="68" t="s">
        <v>76</v>
      </c>
      <c r="N371" s="37"/>
    </row>
    <row r="372" spans="1:14" ht="12" customHeight="1" thickBot="1" x14ac:dyDescent="0.25">
      <c r="A372" s="54"/>
      <c r="B372" s="55"/>
      <c r="C372" s="149" t="s">
        <v>687</v>
      </c>
      <c r="D372" s="150" t="s">
        <v>692</v>
      </c>
      <c r="E372" s="150" t="s">
        <v>972</v>
      </c>
      <c r="F372" s="168">
        <v>29.354324999999999</v>
      </c>
      <c r="G372" s="106">
        <f>F372*(1-$G$45)</f>
        <v>29.354324999999999</v>
      </c>
      <c r="H372" s="116">
        <v>3</v>
      </c>
      <c r="I372" s="147" t="s">
        <v>1026</v>
      </c>
      <c r="J372" s="116">
        <v>20</v>
      </c>
      <c r="K372" s="147" t="s">
        <v>1025</v>
      </c>
      <c r="L372" s="6"/>
      <c r="M372" s="69">
        <f>SUM(L372*G372)</f>
        <v>0</v>
      </c>
      <c r="N372" s="37"/>
    </row>
    <row r="373" spans="1:14" ht="12" customHeight="1" x14ac:dyDescent="0.2">
      <c r="A373" s="17"/>
      <c r="B373" s="17"/>
      <c r="C373" s="117"/>
      <c r="D373" s="118"/>
      <c r="E373" s="118"/>
      <c r="F373" s="41"/>
      <c r="G373" s="37"/>
      <c r="H373" s="88"/>
      <c r="I373" s="163"/>
      <c r="J373" s="88"/>
      <c r="K373" s="163"/>
      <c r="L373" s="4"/>
      <c r="M373" s="70"/>
      <c r="N373" s="37"/>
    </row>
    <row r="374" spans="1:14" ht="12" customHeight="1" x14ac:dyDescent="0.2">
      <c r="A374" s="17"/>
      <c r="B374" s="17"/>
      <c r="C374" s="117"/>
      <c r="D374" s="118"/>
      <c r="E374" s="118"/>
      <c r="F374" s="41"/>
      <c r="G374" s="37"/>
      <c r="H374" s="88"/>
      <c r="I374" s="163"/>
      <c r="J374" s="88"/>
      <c r="K374" s="163"/>
      <c r="L374" s="4"/>
      <c r="M374" s="70"/>
      <c r="N374" s="37"/>
    </row>
    <row r="375" spans="1:14" ht="12" customHeight="1" x14ac:dyDescent="0.2">
      <c r="A375" s="17"/>
      <c r="B375" s="17"/>
      <c r="C375" s="117"/>
      <c r="D375" s="186"/>
      <c r="E375" s="186"/>
      <c r="F375" s="41"/>
      <c r="J375" s="252"/>
      <c r="K375" s="253"/>
      <c r="L375" s="27"/>
      <c r="M375" s="78"/>
      <c r="N375" s="40"/>
    </row>
    <row r="376" spans="1:14" ht="12" customHeight="1" thickBot="1" x14ac:dyDescent="0.25">
      <c r="A376" s="17"/>
      <c r="B376" s="17"/>
      <c r="C376" s="117"/>
      <c r="D376" s="186"/>
      <c r="E376" s="186"/>
      <c r="F376" s="41"/>
      <c r="J376" s="252"/>
      <c r="K376" s="253"/>
      <c r="L376" s="27"/>
      <c r="M376" s="78"/>
      <c r="N376" s="40"/>
    </row>
    <row r="377" spans="1:14" ht="34.5" thickBot="1" x14ac:dyDescent="0.25">
      <c r="A377" s="278" t="s">
        <v>724</v>
      </c>
      <c r="B377" s="279"/>
      <c r="C377" s="100" t="s">
        <v>0</v>
      </c>
      <c r="D377" s="140" t="s">
        <v>68</v>
      </c>
      <c r="E377" s="98" t="s">
        <v>740</v>
      </c>
      <c r="F377" s="141" t="s">
        <v>1</v>
      </c>
      <c r="G377" s="99" t="s">
        <v>79</v>
      </c>
      <c r="H377" s="188" t="s">
        <v>81</v>
      </c>
      <c r="I377" s="143" t="s">
        <v>89</v>
      </c>
      <c r="J377" s="137" t="s">
        <v>82</v>
      </c>
      <c r="K377" s="144" t="s">
        <v>90</v>
      </c>
      <c r="L377" s="24" t="s">
        <v>73</v>
      </c>
      <c r="M377" s="68" t="s">
        <v>76</v>
      </c>
      <c r="N377" s="40"/>
    </row>
    <row r="378" spans="1:14" ht="12" customHeight="1" thickBot="1" x14ac:dyDescent="0.25">
      <c r="A378" s="52"/>
      <c r="B378" s="17"/>
      <c r="C378" s="149" t="s">
        <v>2</v>
      </c>
      <c r="D378" s="150" t="s">
        <v>725</v>
      </c>
      <c r="E378" s="150" t="s">
        <v>973</v>
      </c>
      <c r="F378" s="168">
        <v>2.9324999999999997</v>
      </c>
      <c r="G378" s="106">
        <f>F378*(1-$G$45)</f>
        <v>2.9324999999999997</v>
      </c>
      <c r="H378" s="116">
        <v>5</v>
      </c>
      <c r="I378" s="147" t="s">
        <v>1027</v>
      </c>
      <c r="J378" s="116">
        <v>120</v>
      </c>
      <c r="K378" s="163" t="s">
        <v>1030</v>
      </c>
      <c r="L378" s="6"/>
      <c r="M378" s="69">
        <f>SUM(L378*G378)</f>
        <v>0</v>
      </c>
      <c r="N378" s="40"/>
    </row>
    <row r="379" spans="1:14" ht="12" customHeight="1" thickBot="1" x14ac:dyDescent="0.25">
      <c r="A379" s="52"/>
      <c r="B379" s="17"/>
      <c r="C379" s="149" t="s">
        <v>3</v>
      </c>
      <c r="D379" s="150" t="s">
        <v>726</v>
      </c>
      <c r="E379" s="150" t="s">
        <v>974</v>
      </c>
      <c r="F379" s="168">
        <v>4.8414999999999999</v>
      </c>
      <c r="G379" s="106">
        <f>F379*(1-$G$45)</f>
        <v>4.8414999999999999</v>
      </c>
      <c r="H379" s="116">
        <v>5</v>
      </c>
      <c r="I379" s="147" t="s">
        <v>1028</v>
      </c>
      <c r="J379" s="116">
        <v>90</v>
      </c>
      <c r="K379" s="148" t="s">
        <v>1040</v>
      </c>
      <c r="L379" s="6"/>
      <c r="M379" s="69">
        <f>SUM(L379*G379)</f>
        <v>0</v>
      </c>
      <c r="N379" s="40"/>
    </row>
    <row r="380" spans="1:14" ht="12" customHeight="1" thickBot="1" x14ac:dyDescent="0.25">
      <c r="A380" s="52"/>
      <c r="B380" s="17"/>
      <c r="C380" s="149" t="s">
        <v>4</v>
      </c>
      <c r="D380" s="150" t="s">
        <v>727</v>
      </c>
      <c r="E380" s="150" t="s">
        <v>975</v>
      </c>
      <c r="F380" s="168">
        <v>7.2449999999999992</v>
      </c>
      <c r="G380" s="106">
        <f>F380*(1-$G$45)</f>
        <v>7.2449999999999992</v>
      </c>
      <c r="H380" s="116">
        <v>5</v>
      </c>
      <c r="I380" s="147" t="s">
        <v>1029</v>
      </c>
      <c r="J380" s="116">
        <v>50</v>
      </c>
      <c r="K380" s="148" t="s">
        <v>1031</v>
      </c>
      <c r="L380" s="6"/>
      <c r="M380" s="69">
        <f>SUM(L380*G380)</f>
        <v>0</v>
      </c>
      <c r="N380" s="40"/>
    </row>
    <row r="381" spans="1:14" ht="12" customHeight="1" x14ac:dyDescent="0.2">
      <c r="A381" s="17"/>
      <c r="B381" s="17"/>
      <c r="C381" s="117"/>
      <c r="D381" s="186"/>
      <c r="E381" s="186"/>
      <c r="F381" s="41"/>
      <c r="J381" s="252"/>
      <c r="K381" s="253"/>
      <c r="L381" s="27"/>
      <c r="M381" s="78"/>
      <c r="N381" s="40"/>
    </row>
    <row r="382" spans="1:14" ht="12" customHeight="1" x14ac:dyDescent="0.2">
      <c r="A382" s="17"/>
      <c r="B382" s="17"/>
      <c r="C382" s="117"/>
      <c r="D382" s="186"/>
      <c r="E382" s="186"/>
      <c r="F382" s="41"/>
      <c r="J382" s="252"/>
      <c r="K382" s="253"/>
      <c r="L382" s="27"/>
      <c r="M382" s="78"/>
      <c r="N382" s="40"/>
    </row>
    <row r="383" spans="1:14" ht="12" customHeight="1" thickBot="1" x14ac:dyDescent="0.25">
      <c r="A383" s="17"/>
      <c r="B383" s="17"/>
      <c r="C383" s="117"/>
      <c r="D383" s="186"/>
      <c r="E383" s="186"/>
      <c r="F383" s="41"/>
      <c r="J383" s="252"/>
      <c r="K383" s="253"/>
      <c r="L383" s="27"/>
      <c r="M383" s="78"/>
      <c r="N383" s="40"/>
    </row>
    <row r="384" spans="1:14" ht="34.5" thickBot="1" x14ac:dyDescent="0.25">
      <c r="A384" s="278" t="s">
        <v>728</v>
      </c>
      <c r="B384" s="279"/>
      <c r="C384" s="100" t="s">
        <v>0</v>
      </c>
      <c r="D384" s="140" t="s">
        <v>68</v>
      </c>
      <c r="E384" s="98" t="s">
        <v>740</v>
      </c>
      <c r="F384" s="141" t="s">
        <v>1</v>
      </c>
      <c r="G384" s="99" t="s">
        <v>79</v>
      </c>
      <c r="H384" s="188" t="s">
        <v>81</v>
      </c>
      <c r="I384" s="143" t="s">
        <v>89</v>
      </c>
      <c r="J384" s="137" t="s">
        <v>82</v>
      </c>
      <c r="K384" s="144" t="s">
        <v>90</v>
      </c>
      <c r="L384" s="24" t="s">
        <v>73</v>
      </c>
      <c r="M384" s="68" t="s">
        <v>76</v>
      </c>
      <c r="N384" s="40"/>
    </row>
    <row r="385" spans="1:14" ht="12" customHeight="1" thickBot="1" x14ac:dyDescent="0.25">
      <c r="A385" s="52"/>
      <c r="B385" s="53"/>
      <c r="C385" s="149" t="s">
        <v>2</v>
      </c>
      <c r="D385" s="150" t="s">
        <v>729</v>
      </c>
      <c r="E385" s="150" t="s">
        <v>976</v>
      </c>
      <c r="F385" s="168">
        <v>63.249999999999993</v>
      </c>
      <c r="G385" s="106">
        <f>F385*(1-$G$45)</f>
        <v>63.249999999999993</v>
      </c>
      <c r="H385" s="116">
        <v>5</v>
      </c>
      <c r="I385" s="147" t="s">
        <v>1036</v>
      </c>
      <c r="J385" s="116">
        <v>80</v>
      </c>
      <c r="K385" s="148" t="s">
        <v>1032</v>
      </c>
      <c r="L385" s="6"/>
      <c r="M385" s="69">
        <f>SUM(L385*G385)</f>
        <v>0</v>
      </c>
      <c r="N385" s="40"/>
    </row>
    <row r="386" spans="1:14" ht="12" customHeight="1" thickBot="1" x14ac:dyDescent="0.25">
      <c r="A386" s="52"/>
      <c r="B386" s="53"/>
      <c r="C386" s="149" t="s">
        <v>3</v>
      </c>
      <c r="D386" s="150" t="s">
        <v>730</v>
      </c>
      <c r="E386" s="150" t="s">
        <v>977</v>
      </c>
      <c r="F386" s="168">
        <v>86.882499999999993</v>
      </c>
      <c r="G386" s="106">
        <f>F386*(1-$G$45)</f>
        <v>86.882499999999993</v>
      </c>
      <c r="H386" s="116">
        <v>5</v>
      </c>
      <c r="I386" s="147" t="s">
        <v>1037</v>
      </c>
      <c r="J386" s="116">
        <v>60</v>
      </c>
      <c r="K386" s="148" t="s">
        <v>1033</v>
      </c>
      <c r="L386" s="6"/>
      <c r="M386" s="69">
        <f>SUM(L386*G386)</f>
        <v>0</v>
      </c>
      <c r="N386" s="40"/>
    </row>
    <row r="387" spans="1:14" ht="12" customHeight="1" thickBot="1" x14ac:dyDescent="0.25">
      <c r="A387" s="52"/>
      <c r="B387" s="53"/>
      <c r="C387" s="149" t="s">
        <v>4</v>
      </c>
      <c r="D387" s="150" t="s">
        <v>731</v>
      </c>
      <c r="E387" s="150" t="s">
        <v>978</v>
      </c>
      <c r="F387" s="168">
        <v>142.08249999999998</v>
      </c>
      <c r="G387" s="106">
        <f>F387*(1-$G$45)</f>
        <v>142.08249999999998</v>
      </c>
      <c r="H387" s="116">
        <v>5</v>
      </c>
      <c r="I387" s="147" t="s">
        <v>1038</v>
      </c>
      <c r="J387" s="116">
        <v>35</v>
      </c>
      <c r="K387" s="148" t="s">
        <v>1034</v>
      </c>
      <c r="L387" s="6"/>
      <c r="M387" s="69">
        <f>SUM(L387*G387)</f>
        <v>0</v>
      </c>
      <c r="N387" s="40"/>
    </row>
    <row r="388" spans="1:14" ht="12" customHeight="1" thickBot="1" x14ac:dyDescent="0.25">
      <c r="A388" s="52"/>
      <c r="B388" s="53"/>
      <c r="C388" s="149" t="s">
        <v>5</v>
      </c>
      <c r="D388" s="150" t="s">
        <v>732</v>
      </c>
      <c r="E388" s="150" t="s">
        <v>979</v>
      </c>
      <c r="F388" s="168">
        <v>213.20999999999998</v>
      </c>
      <c r="G388" s="106">
        <f>F388*(1-$G$45)</f>
        <v>213.20999999999998</v>
      </c>
      <c r="H388" s="116">
        <v>2</v>
      </c>
      <c r="I388" s="147" t="s">
        <v>1039</v>
      </c>
      <c r="J388" s="116">
        <v>16</v>
      </c>
      <c r="K388" s="148" t="s">
        <v>1035</v>
      </c>
      <c r="L388" s="6"/>
      <c r="M388" s="69">
        <f>SUM(L388*G388)</f>
        <v>0</v>
      </c>
      <c r="N388" s="40"/>
    </row>
    <row r="389" spans="1:14" ht="12" customHeight="1" x14ac:dyDescent="0.2">
      <c r="A389" s="17"/>
      <c r="B389" s="17"/>
      <c r="C389" s="117"/>
      <c r="D389" s="186"/>
      <c r="E389" s="186"/>
      <c r="F389" s="41"/>
      <c r="J389" s="252"/>
      <c r="K389" s="253"/>
      <c r="L389" s="27"/>
      <c r="M389" s="78"/>
      <c r="N389" s="40"/>
    </row>
    <row r="390" spans="1:14" ht="12" customHeight="1" thickBot="1" x14ac:dyDescent="0.25">
      <c r="A390" s="17"/>
      <c r="B390" s="17"/>
      <c r="C390" s="117"/>
      <c r="D390" s="186"/>
      <c r="E390" s="186"/>
      <c r="F390" s="41"/>
      <c r="J390" s="252"/>
      <c r="K390" s="253"/>
      <c r="L390" s="27"/>
      <c r="M390" s="78"/>
      <c r="N390" s="40"/>
    </row>
    <row r="391" spans="1:14" ht="34.5" thickBot="1" x14ac:dyDescent="0.25">
      <c r="A391" s="278" t="s">
        <v>733</v>
      </c>
      <c r="B391" s="288"/>
      <c r="C391" s="279"/>
      <c r="D391" s="140" t="s">
        <v>68</v>
      </c>
      <c r="E391" s="98" t="s">
        <v>740</v>
      </c>
      <c r="F391" s="141" t="s">
        <v>1</v>
      </c>
      <c r="G391" s="99" t="s">
        <v>71</v>
      </c>
      <c r="H391" s="188" t="s">
        <v>81</v>
      </c>
      <c r="I391" s="184" t="s">
        <v>89</v>
      </c>
      <c r="J391" s="137" t="s">
        <v>82</v>
      </c>
      <c r="K391" s="185" t="s">
        <v>90</v>
      </c>
      <c r="L391" s="24" t="s">
        <v>73</v>
      </c>
      <c r="M391" s="68" t="s">
        <v>76</v>
      </c>
      <c r="N391" s="40"/>
    </row>
    <row r="392" spans="1:14" ht="12" customHeight="1" thickBot="1" x14ac:dyDescent="0.25">
      <c r="A392" s="60"/>
      <c r="B392" s="63"/>
      <c r="C392" s="103"/>
      <c r="D392" s="104" t="s">
        <v>734</v>
      </c>
      <c r="E392" s="146" t="s">
        <v>980</v>
      </c>
      <c r="F392" s="166">
        <v>5.0599999999999996</v>
      </c>
      <c r="G392" s="106">
        <f>F392*(1-$G$45)</f>
        <v>5.0599999999999996</v>
      </c>
      <c r="H392" s="116">
        <v>10</v>
      </c>
      <c r="I392" s="162" t="s">
        <v>1046</v>
      </c>
      <c r="J392" s="116">
        <v>250</v>
      </c>
      <c r="K392" s="162" t="s">
        <v>1041</v>
      </c>
      <c r="L392" s="6"/>
      <c r="M392" s="69">
        <f>SUM(L392*G392)</f>
        <v>0</v>
      </c>
      <c r="N392" s="40"/>
    </row>
    <row r="393" spans="1:14" ht="12" customHeight="1" x14ac:dyDescent="0.2">
      <c r="A393" s="17"/>
      <c r="B393" s="17"/>
      <c r="C393" s="117"/>
      <c r="D393" s="186"/>
      <c r="E393" s="186"/>
      <c r="F393" s="41"/>
      <c r="J393" s="252"/>
      <c r="K393" s="253"/>
      <c r="L393" s="27"/>
      <c r="M393" s="78"/>
      <c r="N393" s="40"/>
    </row>
    <row r="394" spans="1:14" ht="12" customHeight="1" thickBot="1" x14ac:dyDescent="0.25">
      <c r="A394" s="17"/>
      <c r="B394" s="17"/>
      <c r="C394" s="117"/>
      <c r="D394" s="186"/>
      <c r="E394" s="186"/>
      <c r="F394" s="41"/>
      <c r="J394" s="252"/>
      <c r="K394" s="253"/>
      <c r="L394" s="27"/>
      <c r="M394" s="78"/>
      <c r="N394" s="40"/>
    </row>
    <row r="395" spans="1:14" ht="34.5" thickBot="1" x14ac:dyDescent="0.25">
      <c r="A395" s="278" t="s">
        <v>735</v>
      </c>
      <c r="B395" s="288"/>
      <c r="C395" s="282"/>
      <c r="D395" s="140" t="s">
        <v>68</v>
      </c>
      <c r="E395" s="98" t="s">
        <v>740</v>
      </c>
      <c r="F395" s="141" t="s">
        <v>1</v>
      </c>
      <c r="G395" s="99" t="s">
        <v>79</v>
      </c>
      <c r="H395" s="188" t="s">
        <v>81</v>
      </c>
      <c r="I395" s="143" t="s">
        <v>89</v>
      </c>
      <c r="J395" s="137" t="s">
        <v>82</v>
      </c>
      <c r="K395" s="144" t="s">
        <v>90</v>
      </c>
      <c r="L395" s="24" t="s">
        <v>73</v>
      </c>
      <c r="M395" s="68" t="s">
        <v>76</v>
      </c>
      <c r="N395" s="40"/>
    </row>
    <row r="396" spans="1:14" ht="12" customHeight="1" thickBot="1" x14ac:dyDescent="0.25">
      <c r="A396" s="60"/>
      <c r="B396" s="61"/>
      <c r="C396" s="145">
        <v>100</v>
      </c>
      <c r="D396" s="150" t="s">
        <v>736</v>
      </c>
      <c r="E396" s="150" t="s">
        <v>981</v>
      </c>
      <c r="F396" s="168">
        <v>27.875999999999998</v>
      </c>
      <c r="G396" s="106">
        <f>F396*(1-$G$45)</f>
        <v>27.875999999999998</v>
      </c>
      <c r="H396" s="116">
        <v>10</v>
      </c>
      <c r="I396" s="147" t="s">
        <v>1045</v>
      </c>
      <c r="J396" s="116">
        <v>100</v>
      </c>
      <c r="K396" s="254" t="s">
        <v>1042</v>
      </c>
      <c r="L396" s="6"/>
      <c r="M396" s="69">
        <f>SUM(L396*G396)</f>
        <v>0</v>
      </c>
      <c r="N396" s="40"/>
    </row>
    <row r="397" spans="1:14" ht="12" customHeight="1" thickBot="1" x14ac:dyDescent="0.25">
      <c r="A397" s="54"/>
      <c r="B397" s="59"/>
      <c r="C397" s="149">
        <v>150</v>
      </c>
      <c r="D397" s="150" t="s">
        <v>737</v>
      </c>
      <c r="E397" s="150" t="s">
        <v>982</v>
      </c>
      <c r="F397" s="168">
        <v>27.875999999999998</v>
      </c>
      <c r="G397" s="106">
        <f>F397*(1-$G$45)</f>
        <v>27.875999999999998</v>
      </c>
      <c r="H397" s="116">
        <v>10</v>
      </c>
      <c r="I397" s="147" t="s">
        <v>1044</v>
      </c>
      <c r="J397" s="116">
        <v>100</v>
      </c>
      <c r="K397" s="254" t="s">
        <v>1043</v>
      </c>
      <c r="L397" s="6"/>
      <c r="M397" s="69">
        <f>SUM(L397*G397)</f>
        <v>0</v>
      </c>
      <c r="N397" s="40"/>
    </row>
    <row r="398" spans="1:14" ht="12" customHeight="1" x14ac:dyDescent="0.2">
      <c r="A398" s="17"/>
      <c r="B398" s="17"/>
      <c r="C398" s="117"/>
      <c r="D398" s="186"/>
      <c r="E398" s="186"/>
      <c r="F398" s="41"/>
      <c r="J398" s="252"/>
      <c r="K398" s="253"/>
      <c r="L398" s="27"/>
      <c r="M398" s="78"/>
      <c r="N398" s="40"/>
    </row>
    <row r="399" spans="1:14" ht="12" customHeight="1" x14ac:dyDescent="0.2">
      <c r="A399" s="17"/>
      <c r="B399" s="17"/>
      <c r="C399" s="117"/>
      <c r="D399" s="186"/>
      <c r="E399" s="186"/>
      <c r="F399" s="41"/>
      <c r="J399" s="252"/>
      <c r="K399" s="253"/>
      <c r="L399" s="27"/>
      <c r="M399" s="78"/>
      <c r="N399" s="40"/>
    </row>
    <row r="400" spans="1:14" ht="12" customHeight="1" x14ac:dyDescent="0.2">
      <c r="A400" s="17"/>
      <c r="B400" s="17"/>
      <c r="C400" s="117"/>
      <c r="D400" s="186"/>
      <c r="E400" s="186"/>
      <c r="F400" s="41"/>
      <c r="L400" s="7"/>
      <c r="M400" s="70"/>
      <c r="N400" s="37"/>
    </row>
    <row r="401" spans="1:14" ht="12" customHeight="1" x14ac:dyDescent="0.2">
      <c r="A401" s="21"/>
      <c r="B401" s="21"/>
      <c r="C401" s="255"/>
      <c r="D401" s="256"/>
      <c r="E401" s="256"/>
      <c r="F401" s="41"/>
      <c r="G401" s="37"/>
      <c r="H401" s="37"/>
      <c r="I401" s="119"/>
      <c r="J401" s="37"/>
      <c r="K401" s="119"/>
      <c r="L401" s="4"/>
      <c r="M401" s="70"/>
      <c r="N401" s="37"/>
    </row>
    <row r="402" spans="1:14" ht="12" customHeight="1" x14ac:dyDescent="0.2">
      <c r="A402" s="21"/>
      <c r="B402" s="21"/>
      <c r="C402" s="255"/>
      <c r="D402" s="256"/>
      <c r="E402" s="256"/>
      <c r="F402" s="41"/>
      <c r="G402" s="37"/>
      <c r="H402" s="37"/>
      <c r="I402" s="119"/>
      <c r="J402" s="37"/>
      <c r="K402" s="119"/>
      <c r="L402" s="4"/>
      <c r="M402" s="70"/>
      <c r="N402" s="37"/>
    </row>
    <row r="403" spans="1:14" ht="18" x14ac:dyDescent="0.2">
      <c r="A403" s="281" t="s">
        <v>83</v>
      </c>
      <c r="B403" s="281"/>
      <c r="C403" s="255"/>
      <c r="D403" s="92" t="s">
        <v>75</v>
      </c>
      <c r="E403" s="92"/>
      <c r="F403" s="125"/>
      <c r="G403" s="257">
        <v>0</v>
      </c>
      <c r="H403" s="37"/>
      <c r="I403" s="119"/>
      <c r="L403" s="4"/>
      <c r="M403" s="70"/>
      <c r="N403" s="37"/>
    </row>
    <row r="404" spans="1:14" ht="12" customHeight="1" thickBot="1" x14ac:dyDescent="0.25">
      <c r="A404" s="17"/>
      <c r="B404" s="17"/>
      <c r="L404" s="7"/>
      <c r="M404" s="66"/>
    </row>
    <row r="405" spans="1:14" ht="23.1" customHeight="1" thickBot="1" x14ac:dyDescent="0.25">
      <c r="A405" s="278" t="s">
        <v>59</v>
      </c>
      <c r="B405" s="279"/>
      <c r="C405" s="100" t="s">
        <v>61</v>
      </c>
      <c r="D405" s="98" t="s">
        <v>68</v>
      </c>
      <c r="E405" s="98" t="s">
        <v>740</v>
      </c>
      <c r="F405" s="99" t="s">
        <v>1</v>
      </c>
      <c r="G405" s="100" t="s">
        <v>71</v>
      </c>
      <c r="H405" s="100" t="s">
        <v>84</v>
      </c>
      <c r="I405" s="100" t="s">
        <v>73</v>
      </c>
      <c r="J405" s="100" t="s">
        <v>76</v>
      </c>
      <c r="L405" s="13"/>
      <c r="M405" s="72"/>
      <c r="N405" s="41"/>
    </row>
    <row r="406" spans="1:14" ht="12" customHeight="1" thickBot="1" x14ac:dyDescent="0.25">
      <c r="A406" s="52"/>
      <c r="B406" s="64"/>
      <c r="C406" s="258">
        <v>2450</v>
      </c>
      <c r="D406" s="259" t="s">
        <v>738</v>
      </c>
      <c r="E406" s="150" t="s">
        <v>983</v>
      </c>
      <c r="F406" s="260">
        <v>160</v>
      </c>
      <c r="G406" s="106">
        <f>F406*(1-$G$403)</f>
        <v>160</v>
      </c>
      <c r="H406" s="116">
        <v>1</v>
      </c>
      <c r="I406" s="107"/>
      <c r="J406" s="106">
        <f>SUM(I406*G406)</f>
        <v>0</v>
      </c>
      <c r="L406" s="13"/>
      <c r="M406" s="72"/>
      <c r="N406" s="41"/>
    </row>
    <row r="407" spans="1:14" ht="12" customHeight="1" x14ac:dyDescent="0.2">
      <c r="A407" s="52"/>
      <c r="B407" s="17"/>
      <c r="C407" s="135"/>
      <c r="D407" s="261"/>
      <c r="E407" s="261"/>
      <c r="F407" s="262"/>
      <c r="G407" s="37"/>
      <c r="H407" s="88"/>
      <c r="I407" s="119"/>
      <c r="J407" s="37"/>
      <c r="L407" s="13"/>
      <c r="M407" s="72"/>
      <c r="N407" s="41"/>
    </row>
    <row r="408" spans="1:14" ht="12" customHeight="1" thickBot="1" x14ac:dyDescent="0.25">
      <c r="A408" s="54"/>
      <c r="B408" s="17"/>
      <c r="C408" s="135"/>
      <c r="D408" s="261"/>
      <c r="E408" s="261"/>
      <c r="F408" s="262"/>
      <c r="G408" s="37"/>
      <c r="H408" s="88"/>
      <c r="I408" s="119"/>
      <c r="J408" s="37"/>
      <c r="L408" s="13"/>
      <c r="M408" s="72"/>
      <c r="N408" s="41"/>
    </row>
    <row r="409" spans="1:14" ht="12" customHeight="1" x14ac:dyDescent="0.2">
      <c r="A409" s="17"/>
      <c r="B409" s="17"/>
      <c r="C409" s="135"/>
      <c r="D409" s="261"/>
      <c r="E409" s="261"/>
      <c r="F409" s="262"/>
      <c r="G409" s="37"/>
      <c r="H409" s="37"/>
      <c r="I409" s="119"/>
      <c r="J409" s="37"/>
      <c r="L409" s="13"/>
      <c r="M409" s="72"/>
      <c r="N409" s="41"/>
    </row>
    <row r="410" spans="1:14" ht="12" customHeight="1" thickBot="1" x14ac:dyDescent="0.25">
      <c r="A410" s="17"/>
      <c r="B410" s="17"/>
      <c r="G410" s="37"/>
      <c r="L410" s="13"/>
      <c r="M410" s="72"/>
      <c r="N410" s="41"/>
    </row>
    <row r="411" spans="1:14" ht="23.1" customHeight="1" thickBot="1" x14ac:dyDescent="0.25">
      <c r="A411" s="278" t="s">
        <v>60</v>
      </c>
      <c r="B411" s="279"/>
      <c r="C411" s="100" t="s">
        <v>62</v>
      </c>
      <c r="D411" s="98" t="s">
        <v>68</v>
      </c>
      <c r="E411" s="98" t="s">
        <v>740</v>
      </c>
      <c r="F411" s="99" t="s">
        <v>1</v>
      </c>
      <c r="G411" s="236" t="s">
        <v>71</v>
      </c>
      <c r="H411" s="100" t="s">
        <v>84</v>
      </c>
      <c r="I411" s="100" t="s">
        <v>73</v>
      </c>
      <c r="J411" s="100" t="s">
        <v>76</v>
      </c>
      <c r="L411" s="13"/>
      <c r="M411" s="72"/>
      <c r="N411" s="41"/>
    </row>
    <row r="412" spans="1:14" ht="12" customHeight="1" thickBot="1" x14ac:dyDescent="0.25">
      <c r="A412" s="17"/>
      <c r="B412" s="64"/>
      <c r="C412" s="263" t="s">
        <v>63</v>
      </c>
      <c r="D412" s="104" t="s">
        <v>70</v>
      </c>
      <c r="E412" s="104" t="s">
        <v>984</v>
      </c>
      <c r="F412" s="260">
        <v>135</v>
      </c>
      <c r="G412" s="106">
        <f>F412*(1-$G$403)</f>
        <v>135</v>
      </c>
      <c r="H412" s="116">
        <v>1</v>
      </c>
      <c r="I412" s="107"/>
      <c r="J412" s="106">
        <f>SUM(I412*G412)</f>
        <v>0</v>
      </c>
      <c r="L412" s="13"/>
      <c r="M412" s="72"/>
      <c r="N412" s="41"/>
    </row>
    <row r="413" spans="1:14" ht="12" customHeight="1" x14ac:dyDescent="0.2">
      <c r="A413" s="17"/>
      <c r="B413" s="17"/>
      <c r="C413" s="202"/>
      <c r="D413" s="186"/>
      <c r="E413" s="186"/>
      <c r="F413" s="119"/>
      <c r="G413" s="37"/>
      <c r="H413" s="135"/>
      <c r="I413" s="135"/>
      <c r="J413" s="135"/>
      <c r="K413" s="135"/>
      <c r="L413" s="23"/>
      <c r="M413" s="79"/>
      <c r="N413" s="42"/>
    </row>
    <row r="414" spans="1:14" ht="12" customHeight="1" x14ac:dyDescent="0.2">
      <c r="A414" s="17"/>
      <c r="B414" s="17"/>
      <c r="C414" s="202"/>
      <c r="D414" s="186"/>
      <c r="E414" s="186"/>
      <c r="F414" s="119"/>
      <c r="G414" s="37"/>
      <c r="H414" s="135"/>
      <c r="I414" s="135"/>
      <c r="J414" s="135"/>
      <c r="K414" s="135"/>
      <c r="L414" s="23"/>
      <c r="M414" s="79"/>
      <c r="N414" s="42"/>
    </row>
    <row r="415" spans="1:14" ht="12" customHeight="1" x14ac:dyDescent="0.2">
      <c r="A415" s="17"/>
      <c r="B415" s="17"/>
      <c r="C415" s="202"/>
      <c r="D415" s="186"/>
      <c r="E415" s="186"/>
      <c r="F415" s="119"/>
      <c r="G415" s="37"/>
      <c r="H415" s="135"/>
      <c r="I415" s="135"/>
      <c r="J415" s="135"/>
      <c r="K415" s="135"/>
      <c r="L415" s="23"/>
      <c r="M415" s="66"/>
    </row>
    <row r="416" spans="1:14" ht="12" customHeight="1" x14ac:dyDescent="0.2">
      <c r="A416" s="17"/>
      <c r="B416" s="17"/>
      <c r="G416" s="37"/>
      <c r="L416" s="7"/>
      <c r="M416" s="66"/>
    </row>
    <row r="417" spans="1:17" s="1" customFormat="1" ht="12" customHeight="1" x14ac:dyDescent="0.2">
      <c r="A417" s="21"/>
      <c r="B417" s="21"/>
      <c r="C417" s="117"/>
      <c r="D417" s="118"/>
      <c r="E417" s="118"/>
      <c r="F417" s="37"/>
      <c r="G417" s="37"/>
      <c r="H417" s="119"/>
      <c r="I417" s="119"/>
      <c r="J417" s="37"/>
      <c r="K417" s="90"/>
      <c r="L417" s="21"/>
      <c r="M417" s="80"/>
      <c r="O417" s="274"/>
      <c r="P417" s="86"/>
      <c r="Q417" s="277"/>
    </row>
    <row r="418" spans="1:17" s="1" customFormat="1" ht="12" customHeight="1" x14ac:dyDescent="0.2">
      <c r="A418" s="17"/>
      <c r="B418" s="17"/>
      <c r="C418"/>
      <c r="D418" s="43"/>
      <c r="E418" s="43"/>
      <c r="F418"/>
      <c r="G418" s="287"/>
      <c r="H418" s="287"/>
      <c r="I418" s="287"/>
      <c r="J418" s="264"/>
      <c r="K418" s="90"/>
      <c r="L418" s="21"/>
      <c r="M418" s="80"/>
      <c r="O418" s="274"/>
      <c r="P418" s="86"/>
      <c r="Q418" s="277"/>
    </row>
    <row r="419" spans="1:17" s="1" customFormat="1" ht="12" customHeight="1" x14ac:dyDescent="0.2">
      <c r="A419" s="28"/>
      <c r="B419" s="28"/>
      <c r="C419" s="43"/>
      <c r="D419" s="43"/>
      <c r="E419" s="43"/>
      <c r="F419" s="265"/>
      <c r="G419" s="43"/>
      <c r="H419" s="43"/>
      <c r="I419" s="43"/>
      <c r="J419" s="43"/>
      <c r="K419" s="43"/>
      <c r="L419" s="28"/>
      <c r="M419" s="81"/>
      <c r="N419" s="43"/>
      <c r="O419" s="274"/>
      <c r="P419" s="86"/>
      <c r="Q419" s="277"/>
    </row>
    <row r="420" spans="1:17" s="1" customFormat="1" ht="12" customHeight="1" thickBot="1" x14ac:dyDescent="0.25">
      <c r="A420" s="65"/>
      <c r="B420" s="65"/>
      <c r="C420" s="266"/>
      <c r="D420" s="267"/>
      <c r="E420" s="267"/>
      <c r="F420" s="268"/>
      <c r="G420" s="266"/>
      <c r="H420" s="269"/>
      <c r="I420" s="269"/>
      <c r="J420" s="270"/>
      <c r="K420" s="270"/>
      <c r="L420" s="29"/>
      <c r="M420" s="82"/>
      <c r="N420"/>
      <c r="O420" s="274"/>
      <c r="P420" s="86"/>
      <c r="Q420" s="277"/>
    </row>
    <row r="421" spans="1:17" ht="12.95" customHeight="1" thickTop="1" x14ac:dyDescent="0.2">
      <c r="C421" s="43"/>
      <c r="F421" s="265"/>
      <c r="G421" s="43"/>
      <c r="H421" s="271"/>
      <c r="I421" s="271"/>
      <c r="J421" s="285" t="s">
        <v>403</v>
      </c>
      <c r="K421" s="286"/>
      <c r="L421" s="286"/>
      <c r="M421" s="83"/>
      <c r="N421" s="44"/>
    </row>
  </sheetData>
  <customSheetViews>
    <customSheetView guid="{18E4A4A8-CB3C-4637-9772-B0EA1BACB056}" showPageBreaks="1"/>
  </customSheetViews>
  <mergeCells count="45">
    <mergeCell ref="J421:L421"/>
    <mergeCell ref="G418:I418"/>
    <mergeCell ref="A311:B311"/>
    <mergeCell ref="A356:C356"/>
    <mergeCell ref="A339:B339"/>
    <mergeCell ref="A384:B384"/>
    <mergeCell ref="A391:C391"/>
    <mergeCell ref="A411:B411"/>
    <mergeCell ref="A324:B324"/>
    <mergeCell ref="A330:B330"/>
    <mergeCell ref="A346:B346"/>
    <mergeCell ref="A405:B405"/>
    <mergeCell ref="A360:B360"/>
    <mergeCell ref="A395:C395"/>
    <mergeCell ref="A366:B366"/>
    <mergeCell ref="A371:B371"/>
    <mergeCell ref="A403:B403"/>
    <mergeCell ref="A377:B377"/>
    <mergeCell ref="A75:B75"/>
    <mergeCell ref="A83:B83"/>
    <mergeCell ref="A156:B156"/>
    <mergeCell ref="A113:B113"/>
    <mergeCell ref="A102:B102"/>
    <mergeCell ref="A317:B317"/>
    <mergeCell ref="A180:B180"/>
    <mergeCell ref="A197:B197"/>
    <mergeCell ref="A299:B299"/>
    <mergeCell ref="A305:B305"/>
    <mergeCell ref="A213:B213"/>
    <mergeCell ref="A219:B219"/>
    <mergeCell ref="A225:B225"/>
    <mergeCell ref="A251:B251"/>
    <mergeCell ref="A5:B5"/>
    <mergeCell ref="A7:B7"/>
    <mergeCell ref="A34:B34"/>
    <mergeCell ref="A21:B21"/>
    <mergeCell ref="A47:B47"/>
    <mergeCell ref="A45:B45"/>
    <mergeCell ref="A266:B266"/>
    <mergeCell ref="A61:B61"/>
    <mergeCell ref="A131:B131"/>
    <mergeCell ref="A166:B166"/>
    <mergeCell ref="A91:B91"/>
    <mergeCell ref="A145:B145"/>
    <mergeCell ref="A123:B123"/>
  </mergeCells>
  <phoneticPr fontId="2" type="noConversion"/>
  <printOptions horizontalCentered="1"/>
  <pageMargins left="0.78740157480314965" right="0.78740157480314965" top="1.0420833333333333" bottom="0.98425196850393704" header="0.51181102362204722" footer="0.51181102362204722"/>
  <pageSetup paperSize="9" scale="61" orientation="portrait" r:id="rId1"/>
  <headerFooter alignWithMargins="0">
    <oddHeader>&amp;L&amp;G
&amp;R&amp;G</oddHeader>
    <oddFooter>&amp;CDo podanych cen doliczany jest podatek VAT w wysokości 23%
Cennik obowiązuje od 
03.02.2025 r.</oddFooter>
  </headerFooter>
  <rowBreaks count="4" manualBreakCount="4">
    <brk id="120" max="11" man="1"/>
    <brk id="194" max="11" man="1"/>
    <brk id="263" max="11" man="1"/>
    <brk id="342" max="11" man="1"/>
  </rowBreaks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Cennik 03.02.2025r.</vt:lpstr>
      <vt:lpstr>'Cennik 03.02.2025r.'!Obszar_wydruku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Jacek Andrusiewicz</dc:creator>
  <cp:lastModifiedBy>Jakub Linda</cp:lastModifiedBy>
  <cp:lastPrinted>2025-02-11T12:53:37Z</cp:lastPrinted>
  <dcterms:created xsi:type="dcterms:W3CDTF">2006-02-08T09:49:40Z</dcterms:created>
  <dcterms:modified xsi:type="dcterms:W3CDTF">2025-08-11T13:17:20Z</dcterms:modified>
</cp:coreProperties>
</file>